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ropbox (KEEN Head Office)\CHROME\展示会ｵｰﾀﾞｰ集計\2024FW\ORDER SHEET &amp; CATALOG\"/>
    </mc:Choice>
  </mc:AlternateContent>
  <xr:revisionPtr revIDLastSave="0" documentId="13_ncr:1_{DCEB9892-243E-45BA-A3F9-98BD43655253}" xr6:coauthVersionLast="47" xr6:coauthVersionMax="47" xr10:uidLastSave="{00000000-0000-0000-0000-000000000000}"/>
  <bookViews>
    <workbookView xWindow="-110" yWindow="-110" windowWidth="19420" windowHeight="11500" xr2:uid="{C5B41A32-DD89-4809-9C02-001136E292C8}"/>
  </bookViews>
  <sheets>
    <sheet name="CHROME 2024FW" sheetId="2" r:id="rId1"/>
  </sheets>
  <externalReferences>
    <externalReference r:id="rId2"/>
    <externalReference r:id="rId3"/>
  </externalReferences>
  <definedNames>
    <definedName name="_xlnm._FilterDatabase" localSheetId="0" hidden="1">'CHROME 2024FW'!$A$9:$AG$446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2" l="1"/>
  <c r="A12" i="2"/>
  <c r="R12" i="2" s="1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01" i="2"/>
  <c r="A202" i="2"/>
  <c r="A203" i="2"/>
  <c r="A204" i="2"/>
  <c r="A205" i="2"/>
  <c r="A206" i="2"/>
  <c r="A207" i="2"/>
  <c r="A208" i="2"/>
  <c r="A209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10" i="2"/>
  <c r="R14" i="2" l="1"/>
  <c r="R15" i="2"/>
  <c r="R13" i="2"/>
  <c r="R112" i="2"/>
  <c r="R184" i="2"/>
  <c r="R200" i="2"/>
  <c r="R128" i="2"/>
  <c r="R92" i="2"/>
  <c r="R44" i="2"/>
  <c r="R176" i="2"/>
  <c r="R188" i="2"/>
  <c r="R152" i="2"/>
  <c r="R104" i="2"/>
  <c r="R68" i="2"/>
  <c r="R32" i="2"/>
  <c r="R172" i="2"/>
  <c r="R164" i="2"/>
  <c r="R140" i="2"/>
  <c r="R116" i="2"/>
  <c r="R80" i="2"/>
  <c r="R56" i="2"/>
  <c r="R20" i="2"/>
  <c r="R111" i="2"/>
  <c r="R64" i="2"/>
  <c r="R193" i="2"/>
  <c r="R181" i="2"/>
  <c r="R133" i="2"/>
  <c r="R109" i="2"/>
  <c r="R97" i="2"/>
  <c r="R73" i="2"/>
  <c r="R49" i="2"/>
  <c r="R25" i="2"/>
  <c r="R63" i="2"/>
  <c r="R258" i="2"/>
  <c r="R180" i="2"/>
  <c r="R156" i="2"/>
  <c r="R144" i="2"/>
  <c r="R120" i="2"/>
  <c r="R108" i="2"/>
  <c r="R84" i="2"/>
  <c r="R60" i="2"/>
  <c r="R36" i="2"/>
  <c r="R51" i="2"/>
  <c r="R191" i="2"/>
  <c r="R167" i="2"/>
  <c r="R143" i="2"/>
  <c r="R131" i="2"/>
  <c r="R107" i="2"/>
  <c r="R83" i="2"/>
  <c r="R59" i="2"/>
  <c r="R47" i="2"/>
  <c r="R23" i="2"/>
  <c r="R11" i="2"/>
  <c r="R50" i="2"/>
  <c r="R256" i="2"/>
  <c r="R190" i="2"/>
  <c r="R178" i="2"/>
  <c r="R166" i="2"/>
  <c r="R154" i="2"/>
  <c r="R142" i="2"/>
  <c r="R130" i="2"/>
  <c r="R118" i="2"/>
  <c r="R106" i="2"/>
  <c r="R94" i="2"/>
  <c r="R82" i="2"/>
  <c r="R70" i="2"/>
  <c r="R58" i="2"/>
  <c r="R46" i="2"/>
  <c r="R34" i="2"/>
  <c r="R22" i="2"/>
  <c r="R263" i="2"/>
  <c r="R124" i="2"/>
  <c r="R28" i="2"/>
  <c r="R169" i="2"/>
  <c r="R121" i="2"/>
  <c r="R85" i="2"/>
  <c r="R61" i="2"/>
  <c r="R37" i="2"/>
  <c r="R146" i="2"/>
  <c r="R192" i="2"/>
  <c r="R168" i="2"/>
  <c r="R132" i="2"/>
  <c r="R96" i="2"/>
  <c r="R72" i="2"/>
  <c r="R48" i="2"/>
  <c r="R24" i="2"/>
  <c r="R145" i="2"/>
  <c r="R257" i="2"/>
  <c r="R179" i="2"/>
  <c r="R155" i="2"/>
  <c r="R119" i="2"/>
  <c r="R95" i="2"/>
  <c r="R71" i="2"/>
  <c r="R35" i="2"/>
  <c r="R125" i="2"/>
  <c r="R255" i="2"/>
  <c r="R189" i="2"/>
  <c r="R177" i="2"/>
  <c r="R165" i="2"/>
  <c r="R153" i="2"/>
  <c r="R141" i="2"/>
  <c r="R129" i="2"/>
  <c r="R117" i="2"/>
  <c r="R105" i="2"/>
  <c r="R93" i="2"/>
  <c r="R81" i="2"/>
  <c r="R69" i="2"/>
  <c r="R57" i="2"/>
  <c r="R45" i="2"/>
  <c r="R33" i="2"/>
  <c r="R21" i="2"/>
  <c r="R259" i="2"/>
  <c r="R113" i="2"/>
  <c r="R27" i="2"/>
  <c r="R199" i="2"/>
  <c r="R151" i="2"/>
  <c r="R103" i="2"/>
  <c r="R67" i="2"/>
  <c r="R31" i="2"/>
  <c r="R183" i="2"/>
  <c r="R174" i="2"/>
  <c r="R126" i="2"/>
  <c r="R90" i="2"/>
  <c r="R42" i="2"/>
  <c r="R99" i="2"/>
  <c r="R173" i="2"/>
  <c r="R137" i="2"/>
  <c r="R65" i="2"/>
  <c r="R17" i="2"/>
  <c r="R262" i="2"/>
  <c r="R196" i="2"/>
  <c r="R160" i="2"/>
  <c r="R148" i="2"/>
  <c r="R136" i="2"/>
  <c r="R100" i="2"/>
  <c r="R88" i="2"/>
  <c r="R76" i="2"/>
  <c r="R52" i="2"/>
  <c r="R40" i="2"/>
  <c r="R16" i="2"/>
  <c r="R170" i="2"/>
  <c r="R87" i="2"/>
  <c r="R175" i="2"/>
  <c r="R127" i="2"/>
  <c r="R91" i="2"/>
  <c r="R43" i="2"/>
  <c r="R186" i="2"/>
  <c r="R150" i="2"/>
  <c r="R102" i="2"/>
  <c r="R54" i="2"/>
  <c r="R18" i="2"/>
  <c r="R197" i="2"/>
  <c r="R149" i="2"/>
  <c r="R89" i="2"/>
  <c r="R53" i="2"/>
  <c r="R98" i="2"/>
  <c r="R10" i="2"/>
  <c r="R261" i="2"/>
  <c r="R195" i="2"/>
  <c r="R159" i="2"/>
  <c r="R147" i="2"/>
  <c r="R135" i="2"/>
  <c r="R123" i="2"/>
  <c r="R75" i="2"/>
  <c r="R39" i="2"/>
  <c r="R158" i="2"/>
  <c r="R86" i="2"/>
  <c r="R187" i="2"/>
  <c r="R163" i="2"/>
  <c r="R139" i="2"/>
  <c r="R115" i="2"/>
  <c r="R79" i="2"/>
  <c r="R55" i="2"/>
  <c r="R19" i="2"/>
  <c r="R198" i="2"/>
  <c r="R162" i="2"/>
  <c r="R138" i="2"/>
  <c r="R114" i="2"/>
  <c r="R78" i="2"/>
  <c r="R66" i="2"/>
  <c r="R30" i="2"/>
  <c r="R185" i="2"/>
  <c r="R161" i="2"/>
  <c r="R101" i="2"/>
  <c r="R77" i="2"/>
  <c r="R41" i="2"/>
  <c r="R29" i="2"/>
  <c r="R171" i="2"/>
  <c r="R260" i="2"/>
  <c r="R194" i="2"/>
  <c r="R182" i="2"/>
  <c r="R134" i="2"/>
  <c r="R122" i="2"/>
  <c r="R110" i="2"/>
  <c r="R74" i="2"/>
  <c r="R62" i="2"/>
  <c r="R38" i="2"/>
  <c r="R26" i="2"/>
  <c r="R157" i="2"/>
  <c r="AD290" i="2"/>
  <c r="AD289" i="2"/>
  <c r="AD288" i="2"/>
  <c r="AD287" i="2"/>
  <c r="AD286" i="2"/>
  <c r="AD285" i="2"/>
  <c r="AD284" i="2"/>
  <c r="AG284" i="2" s="1"/>
  <c r="AD283" i="2"/>
  <c r="AD282" i="2"/>
  <c r="AD281" i="2"/>
  <c r="AD280" i="2"/>
  <c r="AD279" i="2"/>
  <c r="AD278" i="2"/>
  <c r="AD277" i="2"/>
  <c r="AD276" i="2"/>
  <c r="AD275" i="2"/>
  <c r="AD274" i="2"/>
  <c r="AD273" i="2"/>
  <c r="AA290" i="2"/>
  <c r="AA289" i="2"/>
  <c r="AA288" i="2"/>
  <c r="AG288" i="2" s="1"/>
  <c r="AA287" i="2"/>
  <c r="AA286" i="2"/>
  <c r="AA285" i="2"/>
  <c r="AA284" i="2"/>
  <c r="AA283" i="2"/>
  <c r="AA282" i="2"/>
  <c r="AA281" i="2"/>
  <c r="AA280" i="2"/>
  <c r="AA279" i="2"/>
  <c r="AA278" i="2"/>
  <c r="AA277" i="2"/>
  <c r="AA276" i="2"/>
  <c r="AG276" i="2" s="1"/>
  <c r="AA275" i="2"/>
  <c r="AA274" i="2"/>
  <c r="AA273" i="2"/>
  <c r="AD379" i="2"/>
  <c r="AD378" i="2"/>
  <c r="AD377" i="2"/>
  <c r="AD376" i="2"/>
  <c r="AD375" i="2"/>
  <c r="AD374" i="2"/>
  <c r="AD373" i="2"/>
  <c r="AD372" i="2"/>
  <c r="AA379" i="2"/>
  <c r="AA378" i="2"/>
  <c r="AA377" i="2"/>
  <c r="AA376" i="2"/>
  <c r="AA375" i="2"/>
  <c r="AA374" i="2"/>
  <c r="AA373" i="2"/>
  <c r="AA372" i="2"/>
  <c r="AG374" i="2" l="1"/>
  <c r="AG285" i="2"/>
  <c r="AG378" i="2"/>
  <c r="AG377" i="2"/>
  <c r="AG379" i="2"/>
  <c r="AG375" i="2"/>
  <c r="AG280" i="2"/>
  <c r="AG274" i="2"/>
  <c r="AG282" i="2"/>
  <c r="AG277" i="2"/>
  <c r="AG289" i="2"/>
  <c r="AG283" i="2"/>
  <c r="AG373" i="2"/>
  <c r="AG275" i="2"/>
  <c r="AG287" i="2"/>
  <c r="AG281" i="2"/>
  <c r="AG273" i="2"/>
  <c r="AG376" i="2"/>
  <c r="AG286" i="2"/>
  <c r="AG278" i="2"/>
  <c r="AG290" i="2"/>
  <c r="AG372" i="2"/>
  <c r="AG279" i="2"/>
  <c r="I7" i="2" l="1"/>
  <c r="I6" i="2"/>
  <c r="I4" i="2"/>
  <c r="I3" i="2"/>
  <c r="D255" i="2" l="1"/>
  <c r="Y255" i="2"/>
  <c r="AE255" i="2" s="1"/>
  <c r="AC255" i="2"/>
  <c r="D256" i="2"/>
  <c r="Y256" i="2"/>
  <c r="AE256" i="2" s="1"/>
  <c r="AC256" i="2"/>
  <c r="D257" i="2"/>
  <c r="Y257" i="2"/>
  <c r="Z257" i="2" s="1"/>
  <c r="AC257" i="2"/>
  <c r="D258" i="2"/>
  <c r="Y258" i="2"/>
  <c r="Z258" i="2" s="1"/>
  <c r="AC258" i="2"/>
  <c r="D259" i="2"/>
  <c r="Y259" i="2"/>
  <c r="AE259" i="2" s="1"/>
  <c r="AC259" i="2"/>
  <c r="D260" i="2"/>
  <c r="Y260" i="2"/>
  <c r="AE260" i="2" s="1"/>
  <c r="AC260" i="2"/>
  <c r="D261" i="2"/>
  <c r="Y261" i="2"/>
  <c r="Z261" i="2" s="1"/>
  <c r="AC261" i="2"/>
  <c r="D262" i="2"/>
  <c r="Y262" i="2"/>
  <c r="Z262" i="2" s="1"/>
  <c r="AC262" i="2"/>
  <c r="D263" i="2"/>
  <c r="Y263" i="2"/>
  <c r="AE263" i="2" s="1"/>
  <c r="AC263" i="2"/>
  <c r="D264" i="2"/>
  <c r="Y264" i="2"/>
  <c r="AE264" i="2" s="1"/>
  <c r="AC264" i="2"/>
  <c r="D265" i="2"/>
  <c r="Y265" i="2"/>
  <c r="Z265" i="2" s="1"/>
  <c r="AC265" i="2"/>
  <c r="D266" i="2"/>
  <c r="Y266" i="2"/>
  <c r="Z266" i="2" s="1"/>
  <c r="AC266" i="2"/>
  <c r="D267" i="2"/>
  <c r="Y267" i="2"/>
  <c r="AE267" i="2" s="1"/>
  <c r="AC267" i="2"/>
  <c r="D268" i="2"/>
  <c r="Y268" i="2"/>
  <c r="AE268" i="2" s="1"/>
  <c r="AC268" i="2"/>
  <c r="D269" i="2"/>
  <c r="Y269" i="2"/>
  <c r="Z269" i="2" s="1"/>
  <c r="AC269" i="2"/>
  <c r="D270" i="2"/>
  <c r="Y270" i="2"/>
  <c r="Z270" i="2" s="1"/>
  <c r="AC270" i="2"/>
  <c r="D271" i="2"/>
  <c r="Y271" i="2"/>
  <c r="AE271" i="2" s="1"/>
  <c r="AC271" i="2"/>
  <c r="D272" i="2"/>
  <c r="Y272" i="2"/>
  <c r="AE272" i="2" s="1"/>
  <c r="AC272" i="2"/>
  <c r="AC326" i="2"/>
  <c r="Y326" i="2"/>
  <c r="D326" i="2"/>
  <c r="AC325" i="2"/>
  <c r="Y325" i="2"/>
  <c r="AE325" i="2" s="1"/>
  <c r="D325" i="2"/>
  <c r="AC324" i="2"/>
  <c r="Y324" i="2"/>
  <c r="Z324" i="2" s="1"/>
  <c r="D324" i="2"/>
  <c r="AC323" i="2"/>
  <c r="Y323" i="2"/>
  <c r="Z323" i="2" s="1"/>
  <c r="D323" i="2"/>
  <c r="AC322" i="2"/>
  <c r="Y322" i="2"/>
  <c r="D322" i="2"/>
  <c r="AC321" i="2"/>
  <c r="Y321" i="2"/>
  <c r="AE321" i="2" s="1"/>
  <c r="D321" i="2"/>
  <c r="AC320" i="2"/>
  <c r="Y320" i="2"/>
  <c r="Z320" i="2" s="1"/>
  <c r="D320" i="2"/>
  <c r="AC319" i="2"/>
  <c r="Y319" i="2"/>
  <c r="Z319" i="2" s="1"/>
  <c r="D319" i="2"/>
  <c r="AC318" i="2"/>
  <c r="Y318" i="2"/>
  <c r="D318" i="2"/>
  <c r="AC317" i="2"/>
  <c r="Y317" i="2"/>
  <c r="AE317" i="2" s="1"/>
  <c r="D317" i="2"/>
  <c r="AC316" i="2"/>
  <c r="Y316" i="2"/>
  <c r="Z316" i="2" s="1"/>
  <c r="D316" i="2"/>
  <c r="AC315" i="2"/>
  <c r="Y315" i="2"/>
  <c r="Z315" i="2" s="1"/>
  <c r="D315" i="2"/>
  <c r="AC314" i="2"/>
  <c r="Y314" i="2"/>
  <c r="D314" i="2"/>
  <c r="AC313" i="2"/>
  <c r="Y313" i="2"/>
  <c r="AE313" i="2" s="1"/>
  <c r="D313" i="2"/>
  <c r="AC312" i="2"/>
  <c r="Y312" i="2"/>
  <c r="Z312" i="2" s="1"/>
  <c r="D312" i="2"/>
  <c r="AC311" i="2"/>
  <c r="Y311" i="2"/>
  <c r="Z311" i="2" s="1"/>
  <c r="D311" i="2"/>
  <c r="AC310" i="2"/>
  <c r="Y310" i="2"/>
  <c r="AE310" i="2" s="1"/>
  <c r="D310" i="2"/>
  <c r="AC309" i="2"/>
  <c r="Y309" i="2"/>
  <c r="AE309" i="2" s="1"/>
  <c r="D309" i="2"/>
  <c r="AC308" i="2"/>
  <c r="Y308" i="2"/>
  <c r="Z308" i="2" s="1"/>
  <c r="D308" i="2"/>
  <c r="AC307" i="2"/>
  <c r="Y307" i="2"/>
  <c r="Z307" i="2" s="1"/>
  <c r="D307" i="2"/>
  <c r="AC306" i="2"/>
  <c r="Y306" i="2"/>
  <c r="Z306" i="2" s="1"/>
  <c r="D306" i="2"/>
  <c r="AC305" i="2"/>
  <c r="Y305" i="2"/>
  <c r="Z305" i="2" s="1"/>
  <c r="D305" i="2"/>
  <c r="AC304" i="2"/>
  <c r="Y304" i="2"/>
  <c r="Z304" i="2" s="1"/>
  <c r="D304" i="2"/>
  <c r="AC303" i="2"/>
  <c r="AD303" i="2" s="1"/>
  <c r="Y303" i="2"/>
  <c r="D303" i="2"/>
  <c r="AC302" i="2"/>
  <c r="AD302" i="2" s="1"/>
  <c r="Y302" i="2"/>
  <c r="Z302" i="2" s="1"/>
  <c r="D302" i="2"/>
  <c r="AC301" i="2"/>
  <c r="AD301" i="2" s="1"/>
  <c r="Y301" i="2"/>
  <c r="Z301" i="2" s="1"/>
  <c r="D301" i="2"/>
  <c r="AC300" i="2"/>
  <c r="AD300" i="2" s="1"/>
  <c r="Y300" i="2"/>
  <c r="Z300" i="2" s="1"/>
  <c r="D300" i="2"/>
  <c r="AC299" i="2"/>
  <c r="AD299" i="2" s="1"/>
  <c r="Y299" i="2"/>
  <c r="Z299" i="2" s="1"/>
  <c r="D299" i="2"/>
  <c r="AC298" i="2"/>
  <c r="AD298" i="2" s="1"/>
  <c r="Y298" i="2"/>
  <c r="Z298" i="2" s="1"/>
  <c r="D298" i="2"/>
  <c r="AC297" i="2"/>
  <c r="AD297" i="2" s="1"/>
  <c r="Y297" i="2"/>
  <c r="AE297" i="2" s="1"/>
  <c r="D297" i="2"/>
  <c r="AC296" i="2"/>
  <c r="AD296" i="2" s="1"/>
  <c r="Y296" i="2"/>
  <c r="Z296" i="2" s="1"/>
  <c r="D296" i="2"/>
  <c r="AC295" i="2"/>
  <c r="AD295" i="2" s="1"/>
  <c r="Y295" i="2"/>
  <c r="D295" i="2"/>
  <c r="AC294" i="2"/>
  <c r="AD294" i="2" s="1"/>
  <c r="Y294" i="2"/>
  <c r="Z294" i="2" s="1"/>
  <c r="AA294" i="2" s="1"/>
  <c r="D294" i="2"/>
  <c r="AC293" i="2"/>
  <c r="AD293" i="2" s="1"/>
  <c r="Y293" i="2"/>
  <c r="Z293" i="2" s="1"/>
  <c r="AA293" i="2" s="1"/>
  <c r="D293" i="2"/>
  <c r="AC292" i="2"/>
  <c r="AD292" i="2" s="1"/>
  <c r="Y292" i="2"/>
  <c r="Z292" i="2" s="1"/>
  <c r="AA292" i="2" s="1"/>
  <c r="D292" i="2"/>
  <c r="AC291" i="2"/>
  <c r="AD291" i="2" s="1"/>
  <c r="Y291" i="2"/>
  <c r="Z291" i="2" s="1"/>
  <c r="AA291" i="2" s="1"/>
  <c r="D291" i="2"/>
  <c r="AC254" i="2"/>
  <c r="Y254" i="2"/>
  <c r="AE254" i="2" s="1"/>
  <c r="D254" i="2"/>
  <c r="AC253" i="2"/>
  <c r="Y253" i="2"/>
  <c r="AE253" i="2" s="1"/>
  <c r="D253" i="2"/>
  <c r="AC252" i="2"/>
  <c r="Y252" i="2"/>
  <c r="Z252" i="2" s="1"/>
  <c r="D252" i="2"/>
  <c r="AC251" i="2"/>
  <c r="Y251" i="2"/>
  <c r="AE251" i="2" s="1"/>
  <c r="D251" i="2"/>
  <c r="AC250" i="2"/>
  <c r="Y250" i="2"/>
  <c r="AE250" i="2" s="1"/>
  <c r="D250" i="2"/>
  <c r="AC249" i="2"/>
  <c r="Y249" i="2"/>
  <c r="AE249" i="2" s="1"/>
  <c r="D249" i="2"/>
  <c r="AC248" i="2"/>
  <c r="Y248" i="2"/>
  <c r="Z248" i="2" s="1"/>
  <c r="D248" i="2"/>
  <c r="AC247" i="2"/>
  <c r="Y247" i="2"/>
  <c r="AE247" i="2" s="1"/>
  <c r="D247" i="2"/>
  <c r="AC246" i="2"/>
  <c r="Y246" i="2"/>
  <c r="AE246" i="2" s="1"/>
  <c r="D246" i="2"/>
  <c r="AC245" i="2"/>
  <c r="Y245" i="2"/>
  <c r="Z245" i="2" s="1"/>
  <c r="D245" i="2"/>
  <c r="AC244" i="2"/>
  <c r="Y244" i="2"/>
  <c r="AE244" i="2" s="1"/>
  <c r="D244" i="2"/>
  <c r="AC243" i="2"/>
  <c r="Y243" i="2"/>
  <c r="AE243" i="2" s="1"/>
  <c r="D243" i="2"/>
  <c r="AC242" i="2"/>
  <c r="Y242" i="2"/>
  <c r="AE242" i="2" s="1"/>
  <c r="D242" i="2"/>
  <c r="AC241" i="2"/>
  <c r="Y241" i="2"/>
  <c r="Z241" i="2" s="1"/>
  <c r="D241" i="2"/>
  <c r="AC240" i="2"/>
  <c r="Y240" i="2"/>
  <c r="AE240" i="2" s="1"/>
  <c r="D240" i="2"/>
  <c r="AC239" i="2"/>
  <c r="Y239" i="2"/>
  <c r="AE239" i="2" s="1"/>
  <c r="D239" i="2"/>
  <c r="AC238" i="2"/>
  <c r="Y238" i="2"/>
  <c r="AE238" i="2" s="1"/>
  <c r="D238" i="2"/>
  <c r="AC237" i="2"/>
  <c r="Y237" i="2"/>
  <c r="Z237" i="2" s="1"/>
  <c r="D237" i="2"/>
  <c r="AC236" i="2"/>
  <c r="Y236" i="2"/>
  <c r="Z236" i="2" s="1"/>
  <c r="D236" i="2"/>
  <c r="AC235" i="2"/>
  <c r="Y235" i="2"/>
  <c r="Z235" i="2" s="1"/>
  <c r="D235" i="2"/>
  <c r="AC234" i="2"/>
  <c r="Y234" i="2"/>
  <c r="Z234" i="2" s="1"/>
  <c r="D234" i="2"/>
  <c r="AC233" i="2"/>
  <c r="Y233" i="2"/>
  <c r="AE233" i="2" s="1"/>
  <c r="D233" i="2"/>
  <c r="AC232" i="2"/>
  <c r="Y232" i="2"/>
  <c r="AE232" i="2" s="1"/>
  <c r="D232" i="2"/>
  <c r="AC231" i="2"/>
  <c r="Y231" i="2"/>
  <c r="Z231" i="2" s="1"/>
  <c r="D231" i="2"/>
  <c r="AC230" i="2"/>
  <c r="Y230" i="2"/>
  <c r="AE230" i="2" s="1"/>
  <c r="D230" i="2"/>
  <c r="AC229" i="2"/>
  <c r="Y229" i="2"/>
  <c r="AE229" i="2" s="1"/>
  <c r="D229" i="2"/>
  <c r="AC228" i="2"/>
  <c r="Y228" i="2"/>
  <c r="AE228" i="2" s="1"/>
  <c r="D228" i="2"/>
  <c r="AG293" i="2" l="1"/>
  <c r="AG292" i="2"/>
  <c r="AG291" i="2"/>
  <c r="AG294" i="2"/>
  <c r="Z267" i="2"/>
  <c r="AF267" i="2" s="1"/>
  <c r="Z256" i="2"/>
  <c r="AF256" i="2" s="1"/>
  <c r="Z272" i="2"/>
  <c r="AF272" i="2" s="1"/>
  <c r="AE269" i="2"/>
  <c r="AE266" i="2"/>
  <c r="AE319" i="2"/>
  <c r="Z259" i="2"/>
  <c r="AF259" i="2" s="1"/>
  <c r="AE261" i="2"/>
  <c r="Z271" i="2"/>
  <c r="AF271" i="2" s="1"/>
  <c r="Z268" i="2"/>
  <c r="AF268" i="2" s="1"/>
  <c r="Z260" i="2"/>
  <c r="AF260" i="2" s="1"/>
  <c r="AE265" i="2"/>
  <c r="AE270" i="2"/>
  <c r="Z263" i="2"/>
  <c r="AF263" i="2" s="1"/>
  <c r="AE258" i="2"/>
  <c r="AE315" i="2"/>
  <c r="AE262" i="2"/>
  <c r="Z255" i="2"/>
  <c r="AF255" i="2" s="1"/>
  <c r="AE257" i="2"/>
  <c r="AE304" i="2"/>
  <c r="Z264" i="2"/>
  <c r="AF264" i="2" s="1"/>
  <c r="AF266" i="2"/>
  <c r="AF270" i="2"/>
  <c r="AF258" i="2"/>
  <c r="AF265" i="2"/>
  <c r="AF262" i="2"/>
  <c r="AF261" i="2"/>
  <c r="AF269" i="2"/>
  <c r="AF257" i="2"/>
  <c r="AF320" i="2"/>
  <c r="AE323" i="2"/>
  <c r="AF312" i="2"/>
  <c r="AE311" i="2"/>
  <c r="AF324" i="2"/>
  <c r="AE307" i="2"/>
  <c r="AE296" i="2"/>
  <c r="AE299" i="2"/>
  <c r="AF316" i="2"/>
  <c r="AE291" i="2"/>
  <c r="Z313" i="2"/>
  <c r="AF313" i="2" s="1"/>
  <c r="Z317" i="2"/>
  <c r="Z321" i="2"/>
  <c r="Z325" i="2"/>
  <c r="Z303" i="2"/>
  <c r="AF303" i="2" s="1"/>
  <c r="AE303" i="2"/>
  <c r="AE308" i="2"/>
  <c r="Z295" i="2"/>
  <c r="AE295" i="2"/>
  <c r="AE300" i="2"/>
  <c r="AE292" i="2"/>
  <c r="AE312" i="2"/>
  <c r="AE316" i="2"/>
  <c r="AE320" i="2"/>
  <c r="AE324" i="2"/>
  <c r="Z310" i="2"/>
  <c r="AF311" i="2"/>
  <c r="AF315" i="2"/>
  <c r="AF319" i="2"/>
  <c r="AF323" i="2"/>
  <c r="Z309" i="2"/>
  <c r="AE314" i="2"/>
  <c r="Z314" i="2"/>
  <c r="AE318" i="2"/>
  <c r="Z318" i="2"/>
  <c r="AE322" i="2"/>
  <c r="Z322" i="2"/>
  <c r="AE326" i="2"/>
  <c r="Z326" i="2"/>
  <c r="AF302" i="2"/>
  <c r="AF305" i="2"/>
  <c r="AF295" i="2"/>
  <c r="AF298" i="2"/>
  <c r="AF306" i="2"/>
  <c r="AF293" i="2"/>
  <c r="AF301" i="2"/>
  <c r="AF291" i="2"/>
  <c r="AF296" i="2"/>
  <c r="AF299" i="2"/>
  <c r="AF307" i="2"/>
  <c r="Z297" i="2"/>
  <c r="AE294" i="2"/>
  <c r="AE298" i="2"/>
  <c r="AE302" i="2"/>
  <c r="AE306" i="2"/>
  <c r="AE293" i="2"/>
  <c r="AE301" i="2"/>
  <c r="AE305" i="2"/>
  <c r="AF294" i="2"/>
  <c r="AF292" i="2"/>
  <c r="AF300" i="2"/>
  <c r="AF304" i="2"/>
  <c r="AF308" i="2"/>
  <c r="Z247" i="2"/>
  <c r="AF247" i="2" s="1"/>
  <c r="AE234" i="2"/>
  <c r="AE252" i="2"/>
  <c r="Z251" i="2"/>
  <c r="AF251" i="2" s="1"/>
  <c r="AE248" i="2"/>
  <c r="AF248" i="2"/>
  <c r="Z249" i="2"/>
  <c r="Z253" i="2"/>
  <c r="AF252" i="2"/>
  <c r="Z246" i="2"/>
  <c r="Z250" i="2"/>
  <c r="Z254" i="2"/>
  <c r="AE236" i="2"/>
  <c r="AE245" i="2"/>
  <c r="AE237" i="2"/>
  <c r="AE241" i="2"/>
  <c r="Z238" i="2"/>
  <c r="AF238" i="2" s="1"/>
  <c r="AF245" i="2"/>
  <c r="AF236" i="2"/>
  <c r="Z242" i="2"/>
  <c r="AF242" i="2" s="1"/>
  <c r="AF234" i="2"/>
  <c r="Z232" i="2"/>
  <c r="AF232" i="2" s="1"/>
  <c r="AF237" i="2"/>
  <c r="Z230" i="2"/>
  <c r="AF230" i="2" s="1"/>
  <c r="AF241" i="2"/>
  <c r="Z239" i="2"/>
  <c r="Z243" i="2"/>
  <c r="AF243" i="2" s="1"/>
  <c r="Z228" i="2"/>
  <c r="AF228" i="2" s="1"/>
  <c r="AE235" i="2"/>
  <c r="Z240" i="2"/>
  <c r="Z244" i="2"/>
  <c r="AE231" i="2"/>
  <c r="AF231" i="2"/>
  <c r="AF235" i="2"/>
  <c r="Z229" i="2"/>
  <c r="Z233" i="2"/>
  <c r="AC185" i="2"/>
  <c r="Y185" i="2"/>
  <c r="AE185" i="2" s="1"/>
  <c r="D185" i="2"/>
  <c r="AC184" i="2"/>
  <c r="Y184" i="2"/>
  <c r="Z184" i="2" s="1"/>
  <c r="D184" i="2"/>
  <c r="AC183" i="2"/>
  <c r="Y183" i="2"/>
  <c r="AE183" i="2" s="1"/>
  <c r="D183" i="2"/>
  <c r="AC182" i="2"/>
  <c r="Y182" i="2"/>
  <c r="Z182" i="2" s="1"/>
  <c r="D182" i="2"/>
  <c r="AC181" i="2"/>
  <c r="Y181" i="2"/>
  <c r="AE181" i="2" s="1"/>
  <c r="D181" i="2"/>
  <c r="AC180" i="2"/>
  <c r="Y180" i="2"/>
  <c r="Z180" i="2" s="1"/>
  <c r="D180" i="2"/>
  <c r="AC179" i="2"/>
  <c r="Y179" i="2"/>
  <c r="AE179" i="2" s="1"/>
  <c r="D179" i="2"/>
  <c r="AC178" i="2"/>
  <c r="Y178" i="2"/>
  <c r="Z178" i="2" s="1"/>
  <c r="D178" i="2"/>
  <c r="AC177" i="2"/>
  <c r="Y177" i="2"/>
  <c r="AE177" i="2" s="1"/>
  <c r="D177" i="2"/>
  <c r="AC176" i="2"/>
  <c r="Y176" i="2"/>
  <c r="Z176" i="2" s="1"/>
  <c r="D176" i="2"/>
  <c r="AC175" i="2"/>
  <c r="Y175" i="2"/>
  <c r="AE175" i="2" s="1"/>
  <c r="D175" i="2"/>
  <c r="AC174" i="2"/>
  <c r="Y174" i="2"/>
  <c r="Z174" i="2" s="1"/>
  <c r="D174" i="2"/>
  <c r="AC173" i="2"/>
  <c r="Y173" i="2"/>
  <c r="Z173" i="2" s="1"/>
  <c r="D173" i="2"/>
  <c r="AC172" i="2"/>
  <c r="Y172" i="2"/>
  <c r="Z172" i="2" s="1"/>
  <c r="D172" i="2"/>
  <c r="AC171" i="2"/>
  <c r="Y171" i="2"/>
  <c r="AE171" i="2" s="1"/>
  <c r="D171" i="2"/>
  <c r="AC170" i="2"/>
  <c r="Y170" i="2"/>
  <c r="Z170" i="2" s="1"/>
  <c r="D170" i="2"/>
  <c r="AC169" i="2"/>
  <c r="Y169" i="2"/>
  <c r="AE169" i="2" s="1"/>
  <c r="D169" i="2"/>
  <c r="AC168" i="2"/>
  <c r="Y168" i="2"/>
  <c r="Z168" i="2" s="1"/>
  <c r="D168" i="2"/>
  <c r="AF326" i="2" l="1"/>
  <c r="AF322" i="2"/>
  <c r="AF310" i="2"/>
  <c r="AF325" i="2"/>
  <c r="AF318" i="2"/>
  <c r="AF309" i="2"/>
  <c r="AF321" i="2"/>
  <c r="AF314" i="2"/>
  <c r="AF317" i="2"/>
  <c r="AF297" i="2"/>
  <c r="AF249" i="2"/>
  <c r="AF254" i="2"/>
  <c r="AF250" i="2"/>
  <c r="AF246" i="2"/>
  <c r="AF253" i="2"/>
  <c r="AF244" i="2"/>
  <c r="AF240" i="2"/>
  <c r="AF239" i="2"/>
  <c r="AE173" i="2"/>
  <c r="AF233" i="2"/>
  <c r="AF229" i="2"/>
  <c r="Z183" i="2"/>
  <c r="AF183" i="2" s="1"/>
  <c r="Z169" i="2"/>
  <c r="AF169" i="2" s="1"/>
  <c r="Z181" i="2"/>
  <c r="AF181" i="2" s="1"/>
  <c r="AE172" i="2"/>
  <c r="Z177" i="2"/>
  <c r="AF177" i="2" s="1"/>
  <c r="AE184" i="2"/>
  <c r="Z171" i="2"/>
  <c r="AF171" i="2" s="1"/>
  <c r="AE176" i="2"/>
  <c r="Z179" i="2"/>
  <c r="AF179" i="2" s="1"/>
  <c r="Z175" i="2"/>
  <c r="AF175" i="2" s="1"/>
  <c r="AE168" i="2"/>
  <c r="AE180" i="2"/>
  <c r="Z185" i="2"/>
  <c r="AF185" i="2" s="1"/>
  <c r="AF173" i="2"/>
  <c r="AF178" i="2"/>
  <c r="AF172" i="2"/>
  <c r="AF174" i="2"/>
  <c r="AF184" i="2"/>
  <c r="AF182" i="2"/>
  <c r="AF170" i="2"/>
  <c r="AF168" i="2"/>
  <c r="AF180" i="2"/>
  <c r="AF176" i="2"/>
  <c r="AE170" i="2"/>
  <c r="AE174" i="2"/>
  <c r="AE178" i="2"/>
  <c r="AE182" i="2"/>
  <c r="AC12" i="2" l="1"/>
  <c r="Y12" i="2"/>
  <c r="AE12" i="2" s="1"/>
  <c r="D12" i="2"/>
  <c r="AC380" i="2"/>
  <c r="AD380" i="2" s="1"/>
  <c r="AC381" i="2"/>
  <c r="AC382" i="2"/>
  <c r="AC383" i="2"/>
  <c r="AC384" i="2"/>
  <c r="AC385" i="2"/>
  <c r="AC386" i="2"/>
  <c r="AC387" i="2"/>
  <c r="AC388" i="2"/>
  <c r="AC389" i="2"/>
  <c r="AC390" i="2"/>
  <c r="AC391" i="2"/>
  <c r="AC392" i="2"/>
  <c r="AC393" i="2"/>
  <c r="AC394" i="2"/>
  <c r="AC395" i="2"/>
  <c r="AC396" i="2"/>
  <c r="AC397" i="2"/>
  <c r="AC398" i="2"/>
  <c r="AC399" i="2"/>
  <c r="AC400" i="2"/>
  <c r="AC401" i="2"/>
  <c r="AC402" i="2"/>
  <c r="AC403" i="2"/>
  <c r="AC404" i="2"/>
  <c r="AC405" i="2"/>
  <c r="AC406" i="2"/>
  <c r="AC407" i="2"/>
  <c r="AC408" i="2"/>
  <c r="AC409" i="2"/>
  <c r="AC410" i="2"/>
  <c r="AC411" i="2"/>
  <c r="AC412" i="2"/>
  <c r="AC413" i="2"/>
  <c r="AC414" i="2"/>
  <c r="AC415" i="2"/>
  <c r="AC416" i="2"/>
  <c r="AC417" i="2"/>
  <c r="AC423" i="2"/>
  <c r="AC424" i="2"/>
  <c r="AC425" i="2"/>
  <c r="AC426" i="2"/>
  <c r="AC427" i="2"/>
  <c r="AC428" i="2"/>
  <c r="AC429" i="2"/>
  <c r="Y380" i="2"/>
  <c r="Y381" i="2"/>
  <c r="AE381" i="2" s="1"/>
  <c r="Y382" i="2"/>
  <c r="Y383" i="2"/>
  <c r="Z383" i="2" s="1"/>
  <c r="Y384" i="2"/>
  <c r="AE384" i="2" s="1"/>
  <c r="Y385" i="2"/>
  <c r="Y386" i="2"/>
  <c r="Z386" i="2" s="1"/>
  <c r="Y387" i="2"/>
  <c r="AE387" i="2" s="1"/>
  <c r="Y388" i="2"/>
  <c r="Z388" i="2" s="1"/>
  <c r="Y389" i="2"/>
  <c r="Y390" i="2"/>
  <c r="AE390" i="2" s="1"/>
  <c r="Y391" i="2"/>
  <c r="Z391" i="2" s="1"/>
  <c r="Y392" i="2"/>
  <c r="Z392" i="2" s="1"/>
  <c r="Y393" i="2"/>
  <c r="Z393" i="2" s="1"/>
  <c r="Y394" i="2"/>
  <c r="AE394" i="2" s="1"/>
  <c r="Y395" i="2"/>
  <c r="Z395" i="2" s="1"/>
  <c r="Y396" i="2"/>
  <c r="AE396" i="2" s="1"/>
  <c r="Y397" i="2"/>
  <c r="Z397" i="2" s="1"/>
  <c r="Y398" i="2"/>
  <c r="Y399" i="2"/>
  <c r="Z399" i="2" s="1"/>
  <c r="Y400" i="2"/>
  <c r="Y401" i="2"/>
  <c r="Z401" i="2" s="1"/>
  <c r="Y402" i="2"/>
  <c r="AE402" i="2" s="1"/>
  <c r="Y403" i="2"/>
  <c r="Y404" i="2"/>
  <c r="Y405" i="2"/>
  <c r="Z405" i="2" s="1"/>
  <c r="Y406" i="2"/>
  <c r="AE406" i="2" s="1"/>
  <c r="Y407" i="2"/>
  <c r="Z407" i="2" s="1"/>
  <c r="Y408" i="2"/>
  <c r="Y409" i="2"/>
  <c r="AE409" i="2" s="1"/>
  <c r="Y410" i="2"/>
  <c r="Y411" i="2"/>
  <c r="Z411" i="2" s="1"/>
  <c r="Y412" i="2"/>
  <c r="AE412" i="2" s="1"/>
  <c r="Y413" i="2"/>
  <c r="Y414" i="2"/>
  <c r="AE414" i="2" s="1"/>
  <c r="Y415" i="2"/>
  <c r="Z415" i="2" s="1"/>
  <c r="Y416" i="2"/>
  <c r="Y417" i="2"/>
  <c r="Z417" i="2" s="1"/>
  <c r="Y423" i="2"/>
  <c r="Y424" i="2"/>
  <c r="AE424" i="2" s="1"/>
  <c r="Y425" i="2"/>
  <c r="Z425" i="2" s="1"/>
  <c r="Y426" i="2"/>
  <c r="Z426" i="2" s="1"/>
  <c r="Y427" i="2"/>
  <c r="Y428" i="2"/>
  <c r="Y429" i="2"/>
  <c r="Z429" i="2" s="1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23" i="2"/>
  <c r="D424" i="2"/>
  <c r="D425" i="2"/>
  <c r="D426" i="2"/>
  <c r="D427" i="2"/>
  <c r="D428" i="2"/>
  <c r="D429" i="2"/>
  <c r="AC370" i="2"/>
  <c r="Y370" i="2"/>
  <c r="AE370" i="2" s="1"/>
  <c r="D370" i="2"/>
  <c r="AC371" i="2"/>
  <c r="AD371" i="2" s="1"/>
  <c r="AC369" i="2"/>
  <c r="AC368" i="2"/>
  <c r="AC367" i="2"/>
  <c r="AC366" i="2"/>
  <c r="AC365" i="2"/>
  <c r="AC364" i="2"/>
  <c r="AC363" i="2"/>
  <c r="AC362" i="2"/>
  <c r="AC361" i="2"/>
  <c r="AC360" i="2"/>
  <c r="AC359" i="2"/>
  <c r="AC358" i="2"/>
  <c r="AC357" i="2"/>
  <c r="AC356" i="2"/>
  <c r="AC355" i="2"/>
  <c r="AC354" i="2"/>
  <c r="AC353" i="2"/>
  <c r="AC352" i="2"/>
  <c r="AC351" i="2"/>
  <c r="AC350" i="2"/>
  <c r="AC349" i="2"/>
  <c r="AC348" i="2"/>
  <c r="AC347" i="2"/>
  <c r="AC346" i="2"/>
  <c r="AC345" i="2"/>
  <c r="AC344" i="2"/>
  <c r="AC343" i="2"/>
  <c r="AC342" i="2"/>
  <c r="AC341" i="2"/>
  <c r="AC340" i="2"/>
  <c r="AC339" i="2"/>
  <c r="AC338" i="2"/>
  <c r="AC337" i="2"/>
  <c r="AC336" i="2"/>
  <c r="AC335" i="2"/>
  <c r="AC334" i="2"/>
  <c r="AC333" i="2"/>
  <c r="AC332" i="2"/>
  <c r="AC331" i="2"/>
  <c r="AC330" i="2"/>
  <c r="AC329" i="2"/>
  <c r="AC328" i="2"/>
  <c r="AC327" i="2"/>
  <c r="AC227" i="2"/>
  <c r="AC226" i="2"/>
  <c r="AC225" i="2"/>
  <c r="AC224" i="2"/>
  <c r="AC418" i="2"/>
  <c r="AC446" i="2"/>
  <c r="AC445" i="2"/>
  <c r="AC444" i="2"/>
  <c r="AC443" i="2"/>
  <c r="AC442" i="2"/>
  <c r="AC441" i="2"/>
  <c r="AC440" i="2"/>
  <c r="AC439" i="2"/>
  <c r="AC438" i="2"/>
  <c r="AC437" i="2"/>
  <c r="AC223" i="2"/>
  <c r="AC222" i="2"/>
  <c r="AC221" i="2"/>
  <c r="AC220" i="2"/>
  <c r="AC219" i="2"/>
  <c r="AC218" i="2"/>
  <c r="AC217" i="2"/>
  <c r="AC216" i="2"/>
  <c r="AC215" i="2"/>
  <c r="AC214" i="2"/>
  <c r="AC213" i="2"/>
  <c r="AC212" i="2"/>
  <c r="AC211" i="2"/>
  <c r="AC210" i="2"/>
  <c r="AC422" i="2"/>
  <c r="AC421" i="2"/>
  <c r="AC420" i="2"/>
  <c r="AC419" i="2"/>
  <c r="AC162" i="2"/>
  <c r="AC161" i="2"/>
  <c r="AC160" i="2"/>
  <c r="AC159" i="2"/>
  <c r="AC200" i="2"/>
  <c r="AC199" i="2"/>
  <c r="AC198" i="2"/>
  <c r="AC197" i="2"/>
  <c r="AC196" i="2"/>
  <c r="AC195" i="2"/>
  <c r="AC194" i="2"/>
  <c r="AC193" i="2"/>
  <c r="AC192" i="2"/>
  <c r="AC191" i="2"/>
  <c r="AC190" i="2"/>
  <c r="AC189" i="2"/>
  <c r="AC188" i="2"/>
  <c r="AC187" i="2"/>
  <c r="AC186" i="2"/>
  <c r="AC167" i="2"/>
  <c r="AC208" i="2"/>
  <c r="AC207" i="2"/>
  <c r="AC206" i="2"/>
  <c r="AC205" i="2"/>
  <c r="AC204" i="2"/>
  <c r="AC203" i="2"/>
  <c r="AC202" i="2"/>
  <c r="AC201" i="2"/>
  <c r="AC436" i="2"/>
  <c r="AC435" i="2"/>
  <c r="AC434" i="2"/>
  <c r="AC433" i="2"/>
  <c r="AC432" i="2"/>
  <c r="AC431" i="2"/>
  <c r="AC430" i="2"/>
  <c r="AC209" i="2"/>
  <c r="AC166" i="2"/>
  <c r="AC165" i="2"/>
  <c r="AC164" i="2"/>
  <c r="AC163" i="2"/>
  <c r="AC158" i="2"/>
  <c r="AC157" i="2"/>
  <c r="AC156" i="2"/>
  <c r="AC155" i="2"/>
  <c r="AC154" i="2"/>
  <c r="AC153" i="2"/>
  <c r="AC152" i="2"/>
  <c r="AC151" i="2"/>
  <c r="AC150" i="2"/>
  <c r="AC149" i="2"/>
  <c r="AC148" i="2"/>
  <c r="AC147" i="2"/>
  <c r="AC146" i="2"/>
  <c r="AC145" i="2"/>
  <c r="AC144" i="2"/>
  <c r="AC143" i="2"/>
  <c r="AC142" i="2"/>
  <c r="AC141" i="2"/>
  <c r="AC139" i="2"/>
  <c r="AC140" i="2"/>
  <c r="AC138" i="2"/>
  <c r="AC137" i="2"/>
  <c r="AC135" i="2"/>
  <c r="AC136" i="2"/>
  <c r="AC134" i="2"/>
  <c r="AC133" i="2"/>
  <c r="AC132" i="2"/>
  <c r="AC131" i="2"/>
  <c r="AC130" i="2"/>
  <c r="AC129" i="2"/>
  <c r="AC128" i="2"/>
  <c r="AC127" i="2"/>
  <c r="AC126" i="2"/>
  <c r="AC125" i="2"/>
  <c r="AC124" i="2"/>
  <c r="AC123" i="2"/>
  <c r="AC122" i="2"/>
  <c r="AC121" i="2"/>
  <c r="AC120" i="2"/>
  <c r="AC116" i="2"/>
  <c r="AC118" i="2"/>
  <c r="AC117" i="2"/>
  <c r="AC119" i="2"/>
  <c r="AC114" i="2"/>
  <c r="AC113" i="2"/>
  <c r="AC115" i="2"/>
  <c r="AC112" i="2"/>
  <c r="AC111" i="2"/>
  <c r="AC110" i="2"/>
  <c r="AC109" i="2"/>
  <c r="AC108" i="2"/>
  <c r="AC101" i="2"/>
  <c r="AC100" i="2"/>
  <c r="AC99" i="2"/>
  <c r="AC107" i="2"/>
  <c r="AC106" i="2"/>
  <c r="AC105" i="2"/>
  <c r="AC104" i="2"/>
  <c r="AC103" i="2"/>
  <c r="AC102" i="2"/>
  <c r="AC97" i="2"/>
  <c r="AC96" i="2"/>
  <c r="AC98" i="2"/>
  <c r="AC95" i="2"/>
  <c r="AC94" i="2"/>
  <c r="AC89" i="2"/>
  <c r="AC91" i="2"/>
  <c r="AC90" i="2"/>
  <c r="AC88" i="2"/>
  <c r="Y371" i="2"/>
  <c r="AE371" i="2" s="1"/>
  <c r="Y369" i="2"/>
  <c r="Y368" i="2"/>
  <c r="AE368" i="2" s="1"/>
  <c r="Y367" i="2"/>
  <c r="Z367" i="2" s="1"/>
  <c r="Y366" i="2"/>
  <c r="AE366" i="2" s="1"/>
  <c r="Y365" i="2"/>
  <c r="Z365" i="2" s="1"/>
  <c r="Y364" i="2"/>
  <c r="Z364" i="2" s="1"/>
  <c r="Y363" i="2"/>
  <c r="Z363" i="2" s="1"/>
  <c r="Y362" i="2"/>
  <c r="Y361" i="2"/>
  <c r="AE361" i="2" s="1"/>
  <c r="Y360" i="2"/>
  <c r="Y359" i="2"/>
  <c r="Y358" i="2"/>
  <c r="Z358" i="2" s="1"/>
  <c r="Y357" i="2"/>
  <c r="Y356" i="2"/>
  <c r="Z356" i="2" s="1"/>
  <c r="Y355" i="2"/>
  <c r="AE355" i="2" s="1"/>
  <c r="Y354" i="2"/>
  <c r="Z354" i="2" s="1"/>
  <c r="Y353" i="2"/>
  <c r="Y352" i="2"/>
  <c r="AE352" i="2" s="1"/>
  <c r="Y351" i="2"/>
  <c r="Y350" i="2"/>
  <c r="Z350" i="2" s="1"/>
  <c r="Y349" i="2"/>
  <c r="AE349" i="2" s="1"/>
  <c r="Y348" i="2"/>
  <c r="AE348" i="2" s="1"/>
  <c r="Y347" i="2"/>
  <c r="AE347" i="2" s="1"/>
  <c r="Y346" i="2"/>
  <c r="Y345" i="2"/>
  <c r="AE345" i="2" s="1"/>
  <c r="Y344" i="2"/>
  <c r="Z344" i="2" s="1"/>
  <c r="Y343" i="2"/>
  <c r="Z343" i="2" s="1"/>
  <c r="Y342" i="2"/>
  <c r="Z342" i="2" s="1"/>
  <c r="Y341" i="2"/>
  <c r="AE341" i="2" s="1"/>
  <c r="Y340" i="2"/>
  <c r="Y339" i="2"/>
  <c r="Y338" i="2"/>
  <c r="Z338" i="2" s="1"/>
  <c r="Y337" i="2"/>
  <c r="Z337" i="2" s="1"/>
  <c r="Y336" i="2"/>
  <c r="AE336" i="2" s="1"/>
  <c r="Y335" i="2"/>
  <c r="Y334" i="2"/>
  <c r="AE334" i="2" s="1"/>
  <c r="Y333" i="2"/>
  <c r="Z333" i="2" s="1"/>
  <c r="Y332" i="2"/>
  <c r="Y331" i="2"/>
  <c r="Y330" i="2"/>
  <c r="Y329" i="2"/>
  <c r="Y328" i="2"/>
  <c r="Y327" i="2"/>
  <c r="AE327" i="2" s="1"/>
  <c r="Y227" i="2"/>
  <c r="AE227" i="2" s="1"/>
  <c r="Y226" i="2"/>
  <c r="Y225" i="2"/>
  <c r="Y224" i="2"/>
  <c r="Y418" i="2"/>
  <c r="AE418" i="2" s="1"/>
  <c r="Y446" i="2"/>
  <c r="Y445" i="2"/>
  <c r="Z445" i="2" s="1"/>
  <c r="Y444" i="2"/>
  <c r="Y443" i="2"/>
  <c r="AE443" i="2" s="1"/>
  <c r="Y442" i="2"/>
  <c r="Z442" i="2" s="1"/>
  <c r="Y441" i="2"/>
  <c r="Z441" i="2" s="1"/>
  <c r="Y440" i="2"/>
  <c r="Y439" i="2"/>
  <c r="Z439" i="2" s="1"/>
  <c r="Y438" i="2"/>
  <c r="AE438" i="2" s="1"/>
  <c r="Y437" i="2"/>
  <c r="Z437" i="2" s="1"/>
  <c r="Y223" i="2"/>
  <c r="Y222" i="2"/>
  <c r="Y221" i="2"/>
  <c r="Z221" i="2" s="1"/>
  <c r="Y220" i="2"/>
  <c r="Z220" i="2" s="1"/>
  <c r="Y219" i="2"/>
  <c r="Y218" i="2"/>
  <c r="Z218" i="2" s="1"/>
  <c r="Y217" i="2"/>
  <c r="Y216" i="2"/>
  <c r="Y215" i="2"/>
  <c r="Y214" i="2"/>
  <c r="Z214" i="2" s="1"/>
  <c r="Y213" i="2"/>
  <c r="Y212" i="2"/>
  <c r="AE212" i="2" s="1"/>
  <c r="Y211" i="2"/>
  <c r="AE211" i="2" s="1"/>
  <c r="Y210" i="2"/>
  <c r="AE210" i="2" s="1"/>
  <c r="Y422" i="2"/>
  <c r="AE422" i="2" s="1"/>
  <c r="Y421" i="2"/>
  <c r="Y420" i="2"/>
  <c r="AE420" i="2" s="1"/>
  <c r="Y419" i="2"/>
  <c r="Y162" i="2"/>
  <c r="AE162" i="2" s="1"/>
  <c r="Y161" i="2"/>
  <c r="Z161" i="2" s="1"/>
  <c r="Y160" i="2"/>
  <c r="AE160" i="2" s="1"/>
  <c r="Y159" i="2"/>
  <c r="Y200" i="2"/>
  <c r="Z200" i="2" s="1"/>
  <c r="Y199" i="2"/>
  <c r="AE199" i="2" s="1"/>
  <c r="Y198" i="2"/>
  <c r="Y197" i="2"/>
  <c r="Z197" i="2" s="1"/>
  <c r="Y196" i="2"/>
  <c r="Y195" i="2"/>
  <c r="Z195" i="2" s="1"/>
  <c r="Y194" i="2"/>
  <c r="Z194" i="2" s="1"/>
  <c r="Y193" i="2"/>
  <c r="AE193" i="2" s="1"/>
  <c r="Y192" i="2"/>
  <c r="Z192" i="2" s="1"/>
  <c r="Y191" i="2"/>
  <c r="AE191" i="2" s="1"/>
  <c r="Y190" i="2"/>
  <c r="Y189" i="2"/>
  <c r="Z189" i="2" s="1"/>
  <c r="Y188" i="2"/>
  <c r="Y187" i="2"/>
  <c r="AE187" i="2" s="1"/>
  <c r="Y186" i="2"/>
  <c r="AE186" i="2" s="1"/>
  <c r="Y167" i="2"/>
  <c r="AE167" i="2" s="1"/>
  <c r="Y208" i="2"/>
  <c r="Y207" i="2"/>
  <c r="AE207" i="2" s="1"/>
  <c r="Y206" i="2"/>
  <c r="Y205" i="2"/>
  <c r="Z205" i="2" s="1"/>
  <c r="Y204" i="2"/>
  <c r="Y203" i="2"/>
  <c r="AE203" i="2" s="1"/>
  <c r="Y202" i="2"/>
  <c r="Z202" i="2" s="1"/>
  <c r="Y201" i="2"/>
  <c r="Y436" i="2"/>
  <c r="AE436" i="2" s="1"/>
  <c r="Y435" i="2"/>
  <c r="Z435" i="2" s="1"/>
  <c r="Y434" i="2"/>
  <c r="AE434" i="2" s="1"/>
  <c r="Y433" i="2"/>
  <c r="Z433" i="2" s="1"/>
  <c r="Y432" i="2"/>
  <c r="Z432" i="2" s="1"/>
  <c r="Y431" i="2"/>
  <c r="Z431" i="2" s="1"/>
  <c r="Y430" i="2"/>
  <c r="Z430" i="2" s="1"/>
  <c r="Y209" i="2"/>
  <c r="AE209" i="2" s="1"/>
  <c r="Y166" i="2"/>
  <c r="Y165" i="2"/>
  <c r="Z165" i="2" s="1"/>
  <c r="Y164" i="2"/>
  <c r="AE164" i="2" s="1"/>
  <c r="Y163" i="2"/>
  <c r="Y158" i="2"/>
  <c r="Y157" i="2"/>
  <c r="Y156" i="2"/>
  <c r="Z156" i="2" s="1"/>
  <c r="Y155" i="2"/>
  <c r="Y154" i="2"/>
  <c r="Z154" i="2" s="1"/>
  <c r="Y153" i="2"/>
  <c r="AE153" i="2" s="1"/>
  <c r="Y152" i="2"/>
  <c r="AE152" i="2" s="1"/>
  <c r="Y151" i="2"/>
  <c r="AE151" i="2" s="1"/>
  <c r="Y150" i="2"/>
  <c r="Y149" i="2"/>
  <c r="Z149" i="2" s="1"/>
  <c r="Y148" i="2"/>
  <c r="Z148" i="2" s="1"/>
  <c r="Y147" i="2"/>
  <c r="Z147" i="2" s="1"/>
  <c r="Y146" i="2"/>
  <c r="AE146" i="2" s="1"/>
  <c r="Y145" i="2"/>
  <c r="Y144" i="2"/>
  <c r="AE144" i="2" s="1"/>
  <c r="Y143" i="2"/>
  <c r="Z143" i="2" s="1"/>
  <c r="Y142" i="2"/>
  <c r="Z142" i="2" s="1"/>
  <c r="Y141" i="2"/>
  <c r="Z141" i="2" s="1"/>
  <c r="Y139" i="2"/>
  <c r="Y140" i="2"/>
  <c r="Z140" i="2" s="1"/>
  <c r="Y138" i="2"/>
  <c r="Z138" i="2" s="1"/>
  <c r="Y137" i="2"/>
  <c r="AE137" i="2" s="1"/>
  <c r="Y135" i="2"/>
  <c r="Z135" i="2" s="1"/>
  <c r="Y136" i="2"/>
  <c r="Z136" i="2" s="1"/>
  <c r="Y134" i="2"/>
  <c r="AE134" i="2" s="1"/>
  <c r="Y133" i="2"/>
  <c r="AE133" i="2" s="1"/>
  <c r="Y132" i="2"/>
  <c r="Y131" i="2"/>
  <c r="Y130" i="2"/>
  <c r="Z130" i="2" s="1"/>
  <c r="Y129" i="2"/>
  <c r="AE129" i="2" s="1"/>
  <c r="Y128" i="2"/>
  <c r="Y127" i="2"/>
  <c r="Y126" i="2"/>
  <c r="Z126" i="2" s="1"/>
  <c r="Y125" i="2"/>
  <c r="AE125" i="2" s="1"/>
  <c r="Y124" i="2"/>
  <c r="AE124" i="2" s="1"/>
  <c r="Y123" i="2"/>
  <c r="Y122" i="2"/>
  <c r="AE122" i="2" s="1"/>
  <c r="Y121" i="2"/>
  <c r="AE121" i="2" s="1"/>
  <c r="Y120" i="2"/>
  <c r="Y116" i="2"/>
  <c r="AE116" i="2" s="1"/>
  <c r="Y118" i="2"/>
  <c r="Z118" i="2" s="1"/>
  <c r="Y117" i="2"/>
  <c r="Y119" i="2"/>
  <c r="AE119" i="2" s="1"/>
  <c r="Y114" i="2"/>
  <c r="AE114" i="2" s="1"/>
  <c r="Y113" i="2"/>
  <c r="AE113" i="2" s="1"/>
  <c r="Y115" i="2"/>
  <c r="Y112" i="2"/>
  <c r="Y111" i="2"/>
  <c r="AE111" i="2" s="1"/>
  <c r="Y110" i="2"/>
  <c r="AE110" i="2" s="1"/>
  <c r="Y109" i="2"/>
  <c r="Z109" i="2" s="1"/>
  <c r="Y108" i="2"/>
  <c r="Z108" i="2" s="1"/>
  <c r="Y101" i="2"/>
  <c r="Y100" i="2"/>
  <c r="AE100" i="2" s="1"/>
  <c r="Y99" i="2"/>
  <c r="Y107" i="2"/>
  <c r="Z107" i="2" s="1"/>
  <c r="Y106" i="2"/>
  <c r="Y105" i="2"/>
  <c r="Z105" i="2" s="1"/>
  <c r="Y104" i="2"/>
  <c r="AE104" i="2" s="1"/>
  <c r="Y103" i="2"/>
  <c r="Y102" i="2"/>
  <c r="Y97" i="2"/>
  <c r="AE97" i="2" s="1"/>
  <c r="Y96" i="2"/>
  <c r="Y98" i="2"/>
  <c r="Z98" i="2" s="1"/>
  <c r="Y95" i="2"/>
  <c r="Y94" i="2"/>
  <c r="Y89" i="2"/>
  <c r="Z89" i="2" s="1"/>
  <c r="Y91" i="2"/>
  <c r="AE91" i="2" s="1"/>
  <c r="Y90" i="2"/>
  <c r="AE90" i="2" s="1"/>
  <c r="Y88" i="2"/>
  <c r="D371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227" i="2"/>
  <c r="D226" i="2"/>
  <c r="D225" i="2"/>
  <c r="D224" i="2"/>
  <c r="D418" i="2"/>
  <c r="D446" i="2"/>
  <c r="D445" i="2"/>
  <c r="D444" i="2"/>
  <c r="D443" i="2"/>
  <c r="D442" i="2"/>
  <c r="D441" i="2"/>
  <c r="D440" i="2"/>
  <c r="D439" i="2"/>
  <c r="D438" i="2"/>
  <c r="D437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422" i="2"/>
  <c r="D421" i="2"/>
  <c r="D420" i="2"/>
  <c r="D419" i="2"/>
  <c r="D162" i="2"/>
  <c r="D161" i="2"/>
  <c r="D160" i="2"/>
  <c r="D159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67" i="2"/>
  <c r="D208" i="2"/>
  <c r="D207" i="2"/>
  <c r="D206" i="2"/>
  <c r="D205" i="2"/>
  <c r="D204" i="2"/>
  <c r="D203" i="2"/>
  <c r="D202" i="2"/>
  <c r="D201" i="2"/>
  <c r="D436" i="2"/>
  <c r="D435" i="2"/>
  <c r="D434" i="2"/>
  <c r="D433" i="2"/>
  <c r="D432" i="2"/>
  <c r="D431" i="2"/>
  <c r="D430" i="2"/>
  <c r="D209" i="2"/>
  <c r="D166" i="2"/>
  <c r="D165" i="2"/>
  <c r="D164" i="2"/>
  <c r="D163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39" i="2"/>
  <c r="D140" i="2"/>
  <c r="D138" i="2"/>
  <c r="D137" i="2"/>
  <c r="D135" i="2"/>
  <c r="D136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6" i="2"/>
  <c r="D118" i="2"/>
  <c r="D117" i="2"/>
  <c r="D119" i="2"/>
  <c r="D114" i="2"/>
  <c r="D113" i="2"/>
  <c r="D115" i="2"/>
  <c r="D112" i="2"/>
  <c r="D111" i="2"/>
  <c r="D110" i="2"/>
  <c r="D109" i="2"/>
  <c r="D108" i="2"/>
  <c r="D101" i="2"/>
  <c r="D100" i="2"/>
  <c r="D99" i="2"/>
  <c r="D107" i="2"/>
  <c r="D106" i="2"/>
  <c r="D105" i="2"/>
  <c r="D104" i="2"/>
  <c r="D103" i="2"/>
  <c r="D102" i="2"/>
  <c r="D97" i="2"/>
  <c r="D96" i="2"/>
  <c r="D98" i="2"/>
  <c r="D95" i="2"/>
  <c r="D94" i="2"/>
  <c r="D89" i="2"/>
  <c r="D91" i="2"/>
  <c r="D90" i="2"/>
  <c r="D88" i="2"/>
  <c r="D93" i="2"/>
  <c r="D87" i="2"/>
  <c r="D92" i="2"/>
  <c r="D84" i="2"/>
  <c r="D83" i="2"/>
  <c r="D82" i="2"/>
  <c r="D81" i="2"/>
  <c r="D86" i="2"/>
  <c r="D80" i="2"/>
  <c r="D85" i="2"/>
  <c r="D75" i="2"/>
  <c r="D79" i="2"/>
  <c r="D74" i="2"/>
  <c r="D78" i="2"/>
  <c r="D77" i="2"/>
  <c r="D76" i="2"/>
  <c r="D72" i="2"/>
  <c r="D71" i="2"/>
  <c r="D73" i="2"/>
  <c r="D68" i="2"/>
  <c r="D67" i="2"/>
  <c r="D66" i="2"/>
  <c r="D65" i="2"/>
  <c r="D70" i="2"/>
  <c r="D64" i="2"/>
  <c r="D69" i="2"/>
  <c r="D62" i="2"/>
  <c r="D61" i="2"/>
  <c r="D60" i="2"/>
  <c r="D59" i="2"/>
  <c r="D58" i="2"/>
  <c r="D63" i="2"/>
  <c r="D56" i="2"/>
  <c r="D55" i="2"/>
  <c r="D54" i="2"/>
  <c r="D57" i="2"/>
  <c r="D53" i="2"/>
  <c r="D52" i="2"/>
  <c r="D51" i="2"/>
  <c r="D50" i="2"/>
  <c r="D49" i="2"/>
  <c r="D48" i="2"/>
  <c r="D47" i="2"/>
  <c r="D46" i="2"/>
  <c r="D45" i="2"/>
  <c r="D44" i="2"/>
  <c r="D43" i="2"/>
  <c r="D40" i="2"/>
  <c r="D41" i="2"/>
  <c r="D42" i="2"/>
  <c r="D37" i="2"/>
  <c r="D36" i="2"/>
  <c r="D34" i="2"/>
  <c r="D39" i="2"/>
  <c r="D35" i="2"/>
  <c r="D38" i="2"/>
  <c r="D29" i="2"/>
  <c r="D28" i="2"/>
  <c r="D33" i="2"/>
  <c r="D32" i="2"/>
  <c r="D30" i="2"/>
  <c r="D31" i="2"/>
  <c r="D27" i="2"/>
  <c r="D26" i="2"/>
  <c r="D25" i="2"/>
  <c r="D24" i="2"/>
  <c r="D22" i="2"/>
  <c r="D21" i="2"/>
  <c r="D20" i="2"/>
  <c r="D19" i="2"/>
  <c r="D18" i="2"/>
  <c r="D17" i="2"/>
  <c r="D16" i="2"/>
  <c r="D15" i="2"/>
  <c r="D14" i="2"/>
  <c r="D13" i="2"/>
  <c r="D11" i="2"/>
  <c r="E223" i="2"/>
  <c r="E426" i="2"/>
  <c r="E393" i="2"/>
  <c r="E386" i="2"/>
  <c r="E423" i="2"/>
  <c r="E403" i="2"/>
  <c r="E412" i="2"/>
  <c r="E406" i="2"/>
  <c r="E414" i="2"/>
  <c r="E427" i="2"/>
  <c r="E385" i="2"/>
  <c r="E395" i="2"/>
  <c r="E391" i="2"/>
  <c r="E399" i="2"/>
  <c r="E407" i="2"/>
  <c r="E415" i="2"/>
  <c r="E428" i="2"/>
  <c r="E401" i="2"/>
  <c r="E387" i="2"/>
  <c r="E392" i="2"/>
  <c r="E400" i="2"/>
  <c r="E416" i="2"/>
  <c r="E429" i="2"/>
  <c r="E409" i="2"/>
  <c r="E113" i="2"/>
  <c r="E27" i="2"/>
  <c r="E84" i="2"/>
  <c r="E109" i="2"/>
  <c r="E348" i="2"/>
  <c r="E100" i="2"/>
  <c r="E147" i="2"/>
  <c r="E137" i="2"/>
  <c r="E78" i="2"/>
  <c r="E120" i="2"/>
  <c r="E186" i="2"/>
  <c r="E189" i="2"/>
  <c r="E33" i="2"/>
  <c r="E145" i="2"/>
  <c r="E420" i="2"/>
  <c r="E30" i="2"/>
  <c r="E118" i="2"/>
  <c r="E162" i="2"/>
  <c r="E358" i="2"/>
  <c r="E345" i="2"/>
  <c r="E336" i="2"/>
  <c r="E159" i="2"/>
  <c r="E192" i="2"/>
  <c r="E190" i="2"/>
  <c r="E202" i="2"/>
  <c r="E431" i="2"/>
  <c r="E149" i="2"/>
  <c r="E115" i="2"/>
  <c r="E111" i="2"/>
  <c r="E103" i="2"/>
  <c r="E86" i="2"/>
  <c r="E65" i="2"/>
  <c r="E26" i="2"/>
  <c r="E24" i="2"/>
  <c r="E11" i="2"/>
  <c r="E353" i="2"/>
  <c r="E333" i="2"/>
  <c r="E344" i="2"/>
  <c r="E341" i="2"/>
  <c r="E421" i="2"/>
  <c r="E193" i="2"/>
  <c r="E191" i="2"/>
  <c r="E433" i="2"/>
  <c r="E104" i="2"/>
  <c r="E102" i="2"/>
  <c r="E96" i="2"/>
  <c r="E95" i="2"/>
  <c r="E82" i="2"/>
  <c r="E70" i="2"/>
  <c r="E20" i="2"/>
  <c r="E197" i="2"/>
  <c r="E166" i="2"/>
  <c r="E139" i="2"/>
  <c r="E138" i="2"/>
  <c r="E89" i="2"/>
  <c r="E334" i="2"/>
  <c r="E440" i="2"/>
  <c r="E221" i="2"/>
  <c r="E167" i="2"/>
  <c r="E435" i="2"/>
  <c r="E164" i="2"/>
  <c r="E430" i="2"/>
  <c r="E134" i="2"/>
  <c r="E132" i="2"/>
  <c r="E93" i="2"/>
  <c r="E73" i="2"/>
  <c r="E62" i="2"/>
  <c r="E51" i="2"/>
  <c r="E418" i="2"/>
  <c r="E45" i="2"/>
  <c r="E61" i="2"/>
  <c r="E205" i="2"/>
  <c r="E23" i="2"/>
  <c r="E38" i="2"/>
  <c r="E43" i="2"/>
  <c r="E47" i="2"/>
  <c r="E52" i="2"/>
  <c r="E67" i="2"/>
  <c r="E143" i="2"/>
  <c r="E15" i="2"/>
  <c r="E17" i="2"/>
  <c r="E28" i="2"/>
  <c r="E71" i="2"/>
  <c r="E98" i="2"/>
  <c r="E99" i="2"/>
  <c r="E126" i="2"/>
  <c r="E187" i="2"/>
  <c r="E160" i="2"/>
  <c r="E227" i="2"/>
  <c r="E31" i="2"/>
  <c r="E83" i="2"/>
  <c r="E92" i="2"/>
  <c r="E94" i="2"/>
  <c r="E106" i="2"/>
  <c r="E110" i="2"/>
  <c r="E146" i="2"/>
  <c r="E224" i="2"/>
  <c r="E144" i="2"/>
  <c r="E154" i="2"/>
  <c r="E163" i="2"/>
  <c r="E203" i="2"/>
  <c r="E49" i="2"/>
  <c r="E34" i="2"/>
  <c r="E48" i="2"/>
  <c r="E53" i="2"/>
  <c r="E63" i="2"/>
  <c r="E68" i="2"/>
  <c r="E81" i="2"/>
  <c r="E108" i="2"/>
  <c r="E66" i="2"/>
  <c r="E80" i="2"/>
  <c r="E129" i="2"/>
  <c r="E434" i="2"/>
  <c r="E201" i="2"/>
  <c r="E327" i="2"/>
  <c r="E340" i="2"/>
  <c r="E359" i="2"/>
  <c r="E328" i="2"/>
  <c r="E354" i="2"/>
  <c r="E371" i="2"/>
  <c r="E365" i="2"/>
  <c r="E360" i="2"/>
  <c r="E352" i="2"/>
  <c r="E349" i="2"/>
  <c r="E330" i="2"/>
  <c r="E226" i="2"/>
  <c r="E445" i="2"/>
  <c r="E439" i="2"/>
  <c r="E219" i="2"/>
  <c r="E214" i="2"/>
  <c r="E355" i="2"/>
  <c r="E350" i="2"/>
  <c r="E342" i="2"/>
  <c r="E444" i="2"/>
  <c r="E369" i="2"/>
  <c r="E357" i="2"/>
  <c r="E225" i="2"/>
  <c r="E218" i="2"/>
  <c r="E204" i="2"/>
  <c r="E432" i="2"/>
  <c r="E150" i="2"/>
  <c r="E142" i="2"/>
  <c r="E362" i="2"/>
  <c r="E367" i="2"/>
  <c r="AC17" i="2"/>
  <c r="Y17" i="2"/>
  <c r="AE17" i="2" s="1"/>
  <c r="AC16" i="2"/>
  <c r="Y16" i="2"/>
  <c r="Z16" i="2" s="1"/>
  <c r="AC15" i="2"/>
  <c r="Y15" i="2"/>
  <c r="Z15" i="2" s="1"/>
  <c r="AC14" i="2"/>
  <c r="Y14" i="2"/>
  <c r="Z14" i="2" s="1"/>
  <c r="AB7" i="2"/>
  <c r="AB6" i="2"/>
  <c r="AB5" i="2"/>
  <c r="AB4" i="2"/>
  <c r="X7" i="2"/>
  <c r="W7" i="2"/>
  <c r="V7" i="2"/>
  <c r="U7" i="2"/>
  <c r="X6" i="2"/>
  <c r="W6" i="2"/>
  <c r="V6" i="2"/>
  <c r="U6" i="2"/>
  <c r="X5" i="2"/>
  <c r="W5" i="2"/>
  <c r="V5" i="2"/>
  <c r="U5" i="2"/>
  <c r="X4" i="2"/>
  <c r="W4" i="2"/>
  <c r="V4" i="2"/>
  <c r="U4" i="2"/>
  <c r="T7" i="2"/>
  <c r="T6" i="2"/>
  <c r="T5" i="2"/>
  <c r="T4" i="2"/>
  <c r="AC93" i="2"/>
  <c r="Y93" i="2"/>
  <c r="Z93" i="2" s="1"/>
  <c r="AC87" i="2"/>
  <c r="Y87" i="2"/>
  <c r="AE87" i="2" s="1"/>
  <c r="AC92" i="2"/>
  <c r="Y92" i="2"/>
  <c r="AE92" i="2" s="1"/>
  <c r="AC84" i="2"/>
  <c r="Y84" i="2"/>
  <c r="AC83" i="2"/>
  <c r="Y83" i="2"/>
  <c r="Z83" i="2" s="1"/>
  <c r="AC82" i="2"/>
  <c r="Y82" i="2"/>
  <c r="AE82" i="2" s="1"/>
  <c r="AC81" i="2"/>
  <c r="Y81" i="2"/>
  <c r="AE81" i="2" s="1"/>
  <c r="AC86" i="2"/>
  <c r="Y86" i="2"/>
  <c r="AC80" i="2"/>
  <c r="Y80" i="2"/>
  <c r="AC85" i="2"/>
  <c r="Y85" i="2"/>
  <c r="Z85" i="2" s="1"/>
  <c r="AC75" i="2"/>
  <c r="Y75" i="2"/>
  <c r="AC79" i="2"/>
  <c r="Y79" i="2"/>
  <c r="Z79" i="2" s="1"/>
  <c r="AC74" i="2"/>
  <c r="Y74" i="2"/>
  <c r="AC78" i="2"/>
  <c r="Y78" i="2"/>
  <c r="Z78" i="2" s="1"/>
  <c r="AC77" i="2"/>
  <c r="Y77" i="2"/>
  <c r="AE77" i="2" s="1"/>
  <c r="AC76" i="2"/>
  <c r="Y76" i="2"/>
  <c r="AC72" i="2"/>
  <c r="Y72" i="2"/>
  <c r="AE72" i="2" s="1"/>
  <c r="AC71" i="2"/>
  <c r="Y71" i="2"/>
  <c r="Z71" i="2" s="1"/>
  <c r="AC73" i="2"/>
  <c r="Y73" i="2"/>
  <c r="Z73" i="2" s="1"/>
  <c r="AC68" i="2"/>
  <c r="Y68" i="2"/>
  <c r="AC67" i="2"/>
  <c r="Y67" i="2"/>
  <c r="AC66" i="2"/>
  <c r="Y66" i="2"/>
  <c r="AC65" i="2"/>
  <c r="Y65" i="2"/>
  <c r="AE65" i="2" s="1"/>
  <c r="AC70" i="2"/>
  <c r="Y70" i="2"/>
  <c r="Z70" i="2" s="1"/>
  <c r="AC64" i="2"/>
  <c r="Y64" i="2"/>
  <c r="AE64" i="2" s="1"/>
  <c r="AC69" i="2"/>
  <c r="Y69" i="2"/>
  <c r="Z69" i="2" s="1"/>
  <c r="AC62" i="2"/>
  <c r="Y62" i="2"/>
  <c r="AE62" i="2" s="1"/>
  <c r="AC61" i="2"/>
  <c r="Y61" i="2"/>
  <c r="Z61" i="2" s="1"/>
  <c r="AC60" i="2"/>
  <c r="Y60" i="2"/>
  <c r="AC59" i="2"/>
  <c r="Y59" i="2"/>
  <c r="AE59" i="2" s="1"/>
  <c r="AC58" i="2"/>
  <c r="Y58" i="2"/>
  <c r="AE58" i="2" s="1"/>
  <c r="AC63" i="2"/>
  <c r="Y63" i="2"/>
  <c r="AC56" i="2"/>
  <c r="Y56" i="2"/>
  <c r="AE56" i="2" s="1"/>
  <c r="AC55" i="2"/>
  <c r="Y55" i="2"/>
  <c r="AC54" i="2"/>
  <c r="Y54" i="2"/>
  <c r="Z54" i="2" s="1"/>
  <c r="AC57" i="2"/>
  <c r="Y57" i="2"/>
  <c r="AE57" i="2" s="1"/>
  <c r="AC53" i="2"/>
  <c r="Y53" i="2"/>
  <c r="Z53" i="2" s="1"/>
  <c r="AC52" i="2"/>
  <c r="Y52" i="2"/>
  <c r="Z52" i="2" s="1"/>
  <c r="AC51" i="2"/>
  <c r="Y51" i="2"/>
  <c r="AC50" i="2"/>
  <c r="Y50" i="2"/>
  <c r="AE50" i="2" s="1"/>
  <c r="AC49" i="2"/>
  <c r="Y49" i="2"/>
  <c r="AC48" i="2"/>
  <c r="Y48" i="2"/>
  <c r="AE48" i="2" s="1"/>
  <c r="AC47" i="2"/>
  <c r="Y47" i="2"/>
  <c r="Z47" i="2" s="1"/>
  <c r="AC46" i="2"/>
  <c r="Y46" i="2"/>
  <c r="Z46" i="2" s="1"/>
  <c r="AC45" i="2"/>
  <c r="Y45" i="2"/>
  <c r="AC44" i="2"/>
  <c r="Y44" i="2"/>
  <c r="Z44" i="2" s="1"/>
  <c r="AC43" i="2"/>
  <c r="Y43" i="2"/>
  <c r="AE43" i="2" s="1"/>
  <c r="AC40" i="2"/>
  <c r="Y40" i="2"/>
  <c r="AC41" i="2"/>
  <c r="Y41" i="2"/>
  <c r="Z41" i="2" s="1"/>
  <c r="AC42" i="2"/>
  <c r="Y42" i="2"/>
  <c r="AE42" i="2" s="1"/>
  <c r="AC37" i="2"/>
  <c r="Y37" i="2"/>
  <c r="Z37" i="2" s="1"/>
  <c r="AC36" i="2"/>
  <c r="Y36" i="2"/>
  <c r="AC34" i="2"/>
  <c r="Y34" i="2"/>
  <c r="AC39" i="2"/>
  <c r="Y39" i="2"/>
  <c r="AC35" i="2"/>
  <c r="Y35" i="2"/>
  <c r="Z35" i="2" s="1"/>
  <c r="AC38" i="2"/>
  <c r="Y38" i="2"/>
  <c r="Z38" i="2" s="1"/>
  <c r="AC29" i="2"/>
  <c r="Y29" i="2"/>
  <c r="AC28" i="2"/>
  <c r="Y28" i="2"/>
  <c r="AE28" i="2" s="1"/>
  <c r="AC33" i="2"/>
  <c r="Y33" i="2"/>
  <c r="Z33" i="2" s="1"/>
  <c r="AC32" i="2"/>
  <c r="Y32" i="2"/>
  <c r="AC30" i="2"/>
  <c r="Y30" i="2"/>
  <c r="Z30" i="2" s="1"/>
  <c r="AC31" i="2"/>
  <c r="Y31" i="2"/>
  <c r="Z31" i="2" s="1"/>
  <c r="AC27" i="2"/>
  <c r="Y27" i="2"/>
  <c r="AE27" i="2" s="1"/>
  <c r="AC26" i="2"/>
  <c r="Y26" i="2"/>
  <c r="AE26" i="2" s="1"/>
  <c r="AC25" i="2"/>
  <c r="Y25" i="2"/>
  <c r="Z25" i="2" s="1"/>
  <c r="AC24" i="2"/>
  <c r="Y24" i="2"/>
  <c r="AC23" i="2"/>
  <c r="Y23" i="2"/>
  <c r="AE23" i="2" s="1"/>
  <c r="AC22" i="2"/>
  <c r="Y22" i="2"/>
  <c r="AC21" i="2"/>
  <c r="Y21" i="2"/>
  <c r="AE21" i="2" s="1"/>
  <c r="AC20" i="2"/>
  <c r="Y20" i="2"/>
  <c r="Z20" i="2" s="1"/>
  <c r="AC19" i="2"/>
  <c r="Y19" i="2"/>
  <c r="AE19" i="2" s="1"/>
  <c r="AC18" i="2"/>
  <c r="Y18" i="2"/>
  <c r="Z18" i="2" s="1"/>
  <c r="AC13" i="2"/>
  <c r="Y13" i="2"/>
  <c r="AC11" i="2"/>
  <c r="Y11" i="2"/>
  <c r="Y10" i="2"/>
  <c r="D10" i="2"/>
  <c r="E10" i="2"/>
  <c r="AC10" i="2"/>
  <c r="Z209" i="2" l="1"/>
  <c r="Z122" i="2"/>
  <c r="AE25" i="2"/>
  <c r="AE142" i="2"/>
  <c r="Z355" i="2"/>
  <c r="AF355" i="2" s="1"/>
  <c r="C255" i="2"/>
  <c r="C259" i="2"/>
  <c r="C263" i="2"/>
  <c r="C267" i="2"/>
  <c r="C271" i="2"/>
  <c r="C257" i="2"/>
  <c r="C269" i="2"/>
  <c r="C258" i="2"/>
  <c r="C270" i="2"/>
  <c r="C256" i="2"/>
  <c r="C260" i="2"/>
  <c r="C264" i="2"/>
  <c r="C268" i="2"/>
  <c r="C272" i="2"/>
  <c r="C261" i="2"/>
  <c r="C265" i="2"/>
  <c r="C262" i="2"/>
  <c r="C266" i="2"/>
  <c r="G257" i="2"/>
  <c r="G261" i="2"/>
  <c r="G265" i="2"/>
  <c r="G269" i="2"/>
  <c r="AD270" i="2"/>
  <c r="AA267" i="2"/>
  <c r="AD271" i="2"/>
  <c r="G258" i="2"/>
  <c r="G262" i="2"/>
  <c r="G266" i="2"/>
  <c r="G270" i="2"/>
  <c r="G256" i="2"/>
  <c r="AA263" i="2"/>
  <c r="G255" i="2"/>
  <c r="G259" i="2"/>
  <c r="G263" i="2"/>
  <c r="G267" i="2"/>
  <c r="G271" i="2"/>
  <c r="AD258" i="2"/>
  <c r="AD262" i="2"/>
  <c r="AD266" i="2"/>
  <c r="AA255" i="2"/>
  <c r="AA259" i="2"/>
  <c r="G260" i="2"/>
  <c r="G264" i="2"/>
  <c r="G268" i="2"/>
  <c r="AA271" i="2"/>
  <c r="G272" i="2"/>
  <c r="AD255" i="2"/>
  <c r="AD259" i="2"/>
  <c r="AD263" i="2"/>
  <c r="AD267" i="2"/>
  <c r="AA266" i="2"/>
  <c r="AA265" i="2"/>
  <c r="AA260" i="2"/>
  <c r="AA272" i="2"/>
  <c r="AD269" i="2"/>
  <c r="AA269" i="2"/>
  <c r="AA264" i="2"/>
  <c r="AA257" i="2"/>
  <c r="AD260" i="2"/>
  <c r="AD268" i="2"/>
  <c r="AD256" i="2"/>
  <c r="AA268" i="2"/>
  <c r="AA256" i="2"/>
  <c r="AD272" i="2"/>
  <c r="AA261" i="2"/>
  <c r="AD264" i="2"/>
  <c r="AA270" i="2"/>
  <c r="AA262" i="2"/>
  <c r="AD265" i="2"/>
  <c r="AD257" i="2"/>
  <c r="AA258" i="2"/>
  <c r="AD261" i="2"/>
  <c r="F256" i="2"/>
  <c r="F257" i="2"/>
  <c r="F258" i="2"/>
  <c r="F262" i="2"/>
  <c r="F266" i="2"/>
  <c r="F270" i="2"/>
  <c r="F265" i="2"/>
  <c r="F255" i="2"/>
  <c r="F259" i="2"/>
  <c r="F263" i="2"/>
  <c r="F267" i="2"/>
  <c r="F271" i="2"/>
  <c r="F260" i="2"/>
  <c r="F264" i="2"/>
  <c r="F268" i="2"/>
  <c r="F272" i="2"/>
  <c r="F261" i="2"/>
  <c r="F269" i="2"/>
  <c r="C84" i="2"/>
  <c r="B256" i="2"/>
  <c r="B268" i="2"/>
  <c r="B258" i="2"/>
  <c r="B262" i="2"/>
  <c r="B266" i="2"/>
  <c r="B255" i="2"/>
  <c r="B259" i="2"/>
  <c r="B263" i="2"/>
  <c r="B267" i="2"/>
  <c r="B271" i="2"/>
  <c r="B260" i="2"/>
  <c r="B264" i="2"/>
  <c r="B272" i="2"/>
  <c r="B270" i="2"/>
  <c r="B257" i="2"/>
  <c r="B261" i="2"/>
  <c r="B265" i="2"/>
  <c r="B269" i="2"/>
  <c r="AE197" i="2"/>
  <c r="E259" i="2"/>
  <c r="E258" i="2"/>
  <c r="E262" i="2"/>
  <c r="E266" i="2"/>
  <c r="E270" i="2"/>
  <c r="E255" i="2"/>
  <c r="E267" i="2"/>
  <c r="E271" i="2"/>
  <c r="E263" i="2"/>
  <c r="E257" i="2"/>
  <c r="E256" i="2"/>
  <c r="E260" i="2"/>
  <c r="E264" i="2"/>
  <c r="E268" i="2"/>
  <c r="E272" i="2"/>
  <c r="E261" i="2"/>
  <c r="E265" i="2"/>
  <c r="E269" i="2"/>
  <c r="AF392" i="2"/>
  <c r="Z203" i="2"/>
  <c r="AA203" i="2" s="1"/>
  <c r="AE15" i="2"/>
  <c r="F325" i="2"/>
  <c r="F321" i="2"/>
  <c r="F317" i="2"/>
  <c r="F313" i="2"/>
  <c r="F309" i="2"/>
  <c r="F324" i="2"/>
  <c r="F320" i="2"/>
  <c r="F316" i="2"/>
  <c r="F312" i="2"/>
  <c r="F323" i="2"/>
  <c r="F319" i="2"/>
  <c r="F315" i="2"/>
  <c r="F326" i="2"/>
  <c r="F322" i="2"/>
  <c r="F318" i="2"/>
  <c r="F314" i="2"/>
  <c r="F310" i="2"/>
  <c r="F311" i="2"/>
  <c r="G324" i="2"/>
  <c r="G320" i="2"/>
  <c r="G316" i="2"/>
  <c r="G312" i="2"/>
  <c r="G323" i="2"/>
  <c r="G319" i="2"/>
  <c r="G315" i="2"/>
  <c r="G311" i="2"/>
  <c r="G326" i="2"/>
  <c r="G322" i="2"/>
  <c r="G318" i="2"/>
  <c r="G314" i="2"/>
  <c r="G309" i="2"/>
  <c r="G310" i="2"/>
  <c r="G325" i="2"/>
  <c r="G321" i="2"/>
  <c r="G317" i="2"/>
  <c r="G313" i="2"/>
  <c r="AD314" i="2"/>
  <c r="AD313" i="2"/>
  <c r="AA323" i="2"/>
  <c r="AD310" i="2"/>
  <c r="AD318" i="2"/>
  <c r="AD312" i="2"/>
  <c r="AD322" i="2"/>
  <c r="AD317" i="2"/>
  <c r="AD316" i="2"/>
  <c r="AD311" i="2"/>
  <c r="AD326" i="2"/>
  <c r="AD320" i="2"/>
  <c r="AD315" i="2"/>
  <c r="AD321" i="2"/>
  <c r="AD324" i="2"/>
  <c r="AD319" i="2"/>
  <c r="AD323" i="2"/>
  <c r="AD309" i="2"/>
  <c r="AD325" i="2"/>
  <c r="AA311" i="2"/>
  <c r="AA312" i="2"/>
  <c r="AA315" i="2"/>
  <c r="AA324" i="2"/>
  <c r="AA316" i="2"/>
  <c r="AA319" i="2"/>
  <c r="AA320" i="2"/>
  <c r="AA325" i="2"/>
  <c r="AA321" i="2"/>
  <c r="AA326" i="2"/>
  <c r="AA314" i="2"/>
  <c r="AA317" i="2"/>
  <c r="AA313" i="2"/>
  <c r="AA322" i="2"/>
  <c r="AA310" i="2"/>
  <c r="AA309" i="2"/>
  <c r="AA318" i="2"/>
  <c r="B325" i="2"/>
  <c r="B321" i="2"/>
  <c r="B317" i="2"/>
  <c r="B313" i="2"/>
  <c r="B309" i="2"/>
  <c r="B326" i="2"/>
  <c r="B322" i="2"/>
  <c r="B318" i="2"/>
  <c r="B314" i="2"/>
  <c r="B310" i="2"/>
  <c r="B323" i="2"/>
  <c r="B319" i="2"/>
  <c r="B315" i="2"/>
  <c r="B311" i="2"/>
  <c r="B324" i="2"/>
  <c r="B320" i="2"/>
  <c r="B316" i="2"/>
  <c r="B312" i="2"/>
  <c r="C326" i="2"/>
  <c r="C322" i="2"/>
  <c r="C318" i="2"/>
  <c r="C314" i="2"/>
  <c r="C310" i="2"/>
  <c r="C325" i="2"/>
  <c r="C321" i="2"/>
  <c r="C317" i="2"/>
  <c r="C313" i="2"/>
  <c r="C309" i="2"/>
  <c r="C324" i="2"/>
  <c r="C320" i="2"/>
  <c r="C316" i="2"/>
  <c r="C312" i="2"/>
  <c r="C323" i="2"/>
  <c r="C319" i="2"/>
  <c r="C315" i="2"/>
  <c r="C311" i="2"/>
  <c r="E324" i="2"/>
  <c r="E320" i="2"/>
  <c r="E316" i="2"/>
  <c r="E312" i="2"/>
  <c r="E325" i="2"/>
  <c r="E321" i="2"/>
  <c r="E317" i="2"/>
  <c r="E313" i="2"/>
  <c r="E326" i="2"/>
  <c r="E322" i="2"/>
  <c r="E318" i="2"/>
  <c r="E314" i="2"/>
  <c r="E309" i="2"/>
  <c r="E323" i="2"/>
  <c r="E319" i="2"/>
  <c r="E315" i="2"/>
  <c r="E310" i="2"/>
  <c r="E311" i="2"/>
  <c r="G298" i="2"/>
  <c r="G294" i="2"/>
  <c r="G305" i="2"/>
  <c r="G306" i="2"/>
  <c r="G302" i="2"/>
  <c r="G295" i="2"/>
  <c r="G291" i="2"/>
  <c r="G301" i="2"/>
  <c r="G297" i="2"/>
  <c r="G293" i="2"/>
  <c r="G303" i="2"/>
  <c r="G299" i="2"/>
  <c r="G308" i="2"/>
  <c r="G304" i="2"/>
  <c r="G300" i="2"/>
  <c r="G296" i="2"/>
  <c r="G292" i="2"/>
  <c r="G307" i="2"/>
  <c r="AA302" i="2"/>
  <c r="AG302" i="2" s="1"/>
  <c r="AA295" i="2"/>
  <c r="AG295" i="2" s="1"/>
  <c r="AD308" i="2"/>
  <c r="AD307" i="2"/>
  <c r="AA304" i="2"/>
  <c r="AA303" i="2"/>
  <c r="AG303" i="2" s="1"/>
  <c r="AA296" i="2"/>
  <c r="AG296" i="2" s="1"/>
  <c r="AA305" i="2"/>
  <c r="AA298" i="2"/>
  <c r="AG298" i="2" s="1"/>
  <c r="AD306" i="2"/>
  <c r="AA306" i="2"/>
  <c r="AA300" i="2"/>
  <c r="AG300" i="2" s="1"/>
  <c r="AD305" i="2"/>
  <c r="AA308" i="2"/>
  <c r="AA299" i="2"/>
  <c r="AG299" i="2" s="1"/>
  <c r="AD304" i="2"/>
  <c r="AA301" i="2"/>
  <c r="AG301" i="2" s="1"/>
  <c r="AA307" i="2"/>
  <c r="AA297" i="2"/>
  <c r="AG297" i="2" s="1"/>
  <c r="Z133" i="2"/>
  <c r="AA133" i="2" s="1"/>
  <c r="F349" i="2"/>
  <c r="F307" i="2"/>
  <c r="F303" i="2"/>
  <c r="F299" i="2"/>
  <c r="F295" i="2"/>
  <c r="F291" i="2"/>
  <c r="F306" i="2"/>
  <c r="F294" i="2"/>
  <c r="F302" i="2"/>
  <c r="F305" i="2"/>
  <c r="F301" i="2"/>
  <c r="F297" i="2"/>
  <c r="F293" i="2"/>
  <c r="F300" i="2"/>
  <c r="F292" i="2"/>
  <c r="F304" i="2"/>
  <c r="F296" i="2"/>
  <c r="F298" i="2"/>
  <c r="F308" i="2"/>
  <c r="Z77" i="2"/>
  <c r="AF77" i="2" s="1"/>
  <c r="B308" i="2"/>
  <c r="B304" i="2"/>
  <c r="B300" i="2"/>
  <c r="B296" i="2"/>
  <c r="B292" i="2"/>
  <c r="B291" i="2"/>
  <c r="B305" i="2"/>
  <c r="B301" i="2"/>
  <c r="B303" i="2"/>
  <c r="B295" i="2"/>
  <c r="B306" i="2"/>
  <c r="B302" i="2"/>
  <c r="B298" i="2"/>
  <c r="B294" i="2"/>
  <c r="B293" i="2"/>
  <c r="B307" i="2"/>
  <c r="B299" i="2"/>
  <c r="B297" i="2"/>
  <c r="C308" i="2"/>
  <c r="C304" i="2"/>
  <c r="C300" i="2"/>
  <c r="C296" i="2"/>
  <c r="C292" i="2"/>
  <c r="C303" i="2"/>
  <c r="C299" i="2"/>
  <c r="C307" i="2"/>
  <c r="C295" i="2"/>
  <c r="C291" i="2"/>
  <c r="C306" i="2"/>
  <c r="C302" i="2"/>
  <c r="C298" i="2"/>
  <c r="C294" i="2"/>
  <c r="C305" i="2"/>
  <c r="C297" i="2"/>
  <c r="C301" i="2"/>
  <c r="C293" i="2"/>
  <c r="E306" i="2"/>
  <c r="E307" i="2"/>
  <c r="E303" i="2"/>
  <c r="E299" i="2"/>
  <c r="E295" i="2"/>
  <c r="E291" i="2"/>
  <c r="E298" i="2"/>
  <c r="E308" i="2"/>
  <c r="E304" i="2"/>
  <c r="E292" i="2"/>
  <c r="E302" i="2"/>
  <c r="E294" i="2"/>
  <c r="E305" i="2"/>
  <c r="E301" i="2"/>
  <c r="E297" i="2"/>
  <c r="E293" i="2"/>
  <c r="E300" i="2"/>
  <c r="E296" i="2"/>
  <c r="AE85" i="2"/>
  <c r="AD212" i="2"/>
  <c r="AD225" i="2"/>
  <c r="AE73" i="2"/>
  <c r="AD75" i="2"/>
  <c r="F356" i="2"/>
  <c r="AD113" i="2"/>
  <c r="AD204" i="2"/>
  <c r="AD437" i="2"/>
  <c r="Z137" i="2"/>
  <c r="AA137" i="2" s="1"/>
  <c r="Z436" i="2"/>
  <c r="AF436" i="2" s="1"/>
  <c r="Z114" i="2"/>
  <c r="AA114" i="2" s="1"/>
  <c r="AF417" i="2"/>
  <c r="AF405" i="2"/>
  <c r="Z394" i="2"/>
  <c r="AF394" i="2" s="1"/>
  <c r="AE431" i="2"/>
  <c r="Z334" i="2"/>
  <c r="AF334" i="2" s="1"/>
  <c r="C355" i="2"/>
  <c r="Z387" i="2"/>
  <c r="AA387" i="2" s="1"/>
  <c r="AE401" i="2"/>
  <c r="AE205" i="2"/>
  <c r="Z121" i="2"/>
  <c r="AA121" i="2" s="1"/>
  <c r="Z211" i="2"/>
  <c r="AF211" i="2" s="1"/>
  <c r="AE98" i="2"/>
  <c r="AD76" i="2"/>
  <c r="AD31" i="2"/>
  <c r="AA433" i="2"/>
  <c r="AD47" i="2"/>
  <c r="G360" i="2"/>
  <c r="G95" i="2"/>
  <c r="G443" i="2"/>
  <c r="AE20" i="2"/>
  <c r="Z347" i="2"/>
  <c r="AA347" i="2" s="1"/>
  <c r="Z381" i="2"/>
  <c r="AD29" i="2"/>
  <c r="AD62" i="2"/>
  <c r="AE430" i="2"/>
  <c r="AA46" i="2"/>
  <c r="AA445" i="2"/>
  <c r="AD23" i="2"/>
  <c r="AD42" i="2"/>
  <c r="AE16" i="2"/>
  <c r="AE47" i="2"/>
  <c r="Z418" i="2"/>
  <c r="AA418" i="2" s="1"/>
  <c r="Z348" i="2"/>
  <c r="AA348" i="2" s="1"/>
  <c r="Z371" i="2"/>
  <c r="AA371" i="2" s="1"/>
  <c r="AA93" i="2"/>
  <c r="G139" i="2"/>
  <c r="Z167" i="2"/>
  <c r="AA167" i="2" s="1"/>
  <c r="AF338" i="2"/>
  <c r="AE407" i="2"/>
  <c r="G348" i="2"/>
  <c r="AA118" i="2"/>
  <c r="Z164" i="2"/>
  <c r="AF164" i="2" s="1"/>
  <c r="AE441" i="2"/>
  <c r="AE156" i="2"/>
  <c r="AD65" i="2"/>
  <c r="G359" i="2"/>
  <c r="Z134" i="2"/>
  <c r="AA134" i="2" s="1"/>
  <c r="AA108" i="2"/>
  <c r="Z116" i="2"/>
  <c r="AF116" i="2" s="1"/>
  <c r="AE37" i="2"/>
  <c r="AA61" i="2"/>
  <c r="G446" i="2"/>
  <c r="G437" i="2"/>
  <c r="Z97" i="2"/>
  <c r="AA97" i="2" s="1"/>
  <c r="AD415" i="2"/>
  <c r="AE147" i="2"/>
  <c r="G28" i="2"/>
  <c r="AD90" i="2"/>
  <c r="AD390" i="2"/>
  <c r="Z424" i="2"/>
  <c r="AA424" i="2" s="1"/>
  <c r="AF401" i="2"/>
  <c r="AD389" i="2"/>
  <c r="Z443" i="2"/>
  <c r="AA443" i="2" s="1"/>
  <c r="AF147" i="2"/>
  <c r="AD366" i="2"/>
  <c r="AE83" i="2"/>
  <c r="AE18" i="2"/>
  <c r="Z48" i="2"/>
  <c r="AF48" i="2" s="1"/>
  <c r="AE54" i="2"/>
  <c r="Z100" i="2"/>
  <c r="AF100" i="2" s="1"/>
  <c r="Z119" i="2"/>
  <c r="AF119" i="2" s="1"/>
  <c r="Z124" i="2"/>
  <c r="AA124" i="2" s="1"/>
  <c r="Z160" i="2"/>
  <c r="AA160" i="2" s="1"/>
  <c r="AE218" i="2"/>
  <c r="AE392" i="2"/>
  <c r="Z414" i="2"/>
  <c r="AF414" i="2" s="1"/>
  <c r="AE30" i="2"/>
  <c r="AD71" i="2"/>
  <c r="AE79" i="2"/>
  <c r="Z81" i="2"/>
  <c r="AA81" i="2" s="1"/>
  <c r="Z193" i="2"/>
  <c r="AF193" i="2" s="1"/>
  <c r="Z402" i="2"/>
  <c r="AA402" i="2" s="1"/>
  <c r="AE393" i="2"/>
  <c r="AD352" i="2"/>
  <c r="AE135" i="2"/>
  <c r="AD24" i="2"/>
  <c r="G218" i="2"/>
  <c r="G113" i="2"/>
  <c r="Z91" i="2"/>
  <c r="AA91" i="2" s="1"/>
  <c r="Z152" i="2"/>
  <c r="AF152" i="2" s="1"/>
  <c r="Z199" i="2"/>
  <c r="AF199" i="2" s="1"/>
  <c r="AE391" i="2"/>
  <c r="AE417" i="2"/>
  <c r="AE344" i="2"/>
  <c r="AF343" i="2"/>
  <c r="AF363" i="2"/>
  <c r="AE337" i="2"/>
  <c r="Z366" i="2"/>
  <c r="AF366" i="2" s="1"/>
  <c r="AE356" i="2"/>
  <c r="AF154" i="2"/>
  <c r="B254" i="2"/>
  <c r="B250" i="2"/>
  <c r="B246" i="2"/>
  <c r="B251" i="2"/>
  <c r="B253" i="2"/>
  <c r="B249" i="2"/>
  <c r="B252" i="2"/>
  <c r="B248" i="2"/>
  <c r="B247" i="2"/>
  <c r="AE405" i="2"/>
  <c r="AE41" i="2"/>
  <c r="AE52" i="2"/>
  <c r="Z62" i="2"/>
  <c r="AF62" i="2" s="1"/>
  <c r="Z82" i="2"/>
  <c r="AA82" i="2" s="1"/>
  <c r="AE220" i="2"/>
  <c r="Z111" i="2"/>
  <c r="AA111" i="2" s="1"/>
  <c r="C254" i="2"/>
  <c r="C250" i="2"/>
  <c r="C246" i="2"/>
  <c r="C253" i="2"/>
  <c r="C249" i="2"/>
  <c r="C251" i="2"/>
  <c r="C252" i="2"/>
  <c r="C248" i="2"/>
  <c r="C247" i="2"/>
  <c r="AE426" i="2"/>
  <c r="Z43" i="2"/>
  <c r="AA43" i="2" s="1"/>
  <c r="AE342" i="2"/>
  <c r="AE333" i="2"/>
  <c r="Z146" i="2"/>
  <c r="AF146" i="2" s="1"/>
  <c r="G252" i="2"/>
  <c r="AD254" i="2"/>
  <c r="G248" i="2"/>
  <c r="AD250" i="2"/>
  <c r="AD246" i="2"/>
  <c r="G251" i="2"/>
  <c r="G247" i="2"/>
  <c r="G254" i="2"/>
  <c r="G250" i="2"/>
  <c r="G246" i="2"/>
  <c r="G253" i="2"/>
  <c r="G249" i="2"/>
  <c r="AD247" i="2"/>
  <c r="AA252" i="2"/>
  <c r="AD252" i="2"/>
  <c r="AD249" i="2"/>
  <c r="AA248" i="2"/>
  <c r="AD253" i="2"/>
  <c r="AA251" i="2"/>
  <c r="AD251" i="2"/>
  <c r="AA247" i="2"/>
  <c r="AD248" i="2"/>
  <c r="AA249" i="2"/>
  <c r="AA254" i="2"/>
  <c r="AA250" i="2"/>
  <c r="AA246" i="2"/>
  <c r="AA253" i="2"/>
  <c r="Z27" i="2"/>
  <c r="AA27" i="2" s="1"/>
  <c r="AE38" i="2"/>
  <c r="Z207" i="2"/>
  <c r="AA207" i="2" s="1"/>
  <c r="F253" i="2"/>
  <c r="F249" i="2"/>
  <c r="F254" i="2"/>
  <c r="F252" i="2"/>
  <c r="F248" i="2"/>
  <c r="F251" i="2"/>
  <c r="F247" i="2"/>
  <c r="F250" i="2"/>
  <c r="F246" i="2"/>
  <c r="AE221" i="2"/>
  <c r="Z23" i="2"/>
  <c r="AF23" i="2" s="1"/>
  <c r="Z64" i="2"/>
  <c r="AF64" i="2" s="1"/>
  <c r="Z28" i="2"/>
  <c r="AF28" i="2" s="1"/>
  <c r="AE411" i="2"/>
  <c r="E246" i="2"/>
  <c r="E253" i="2"/>
  <c r="E249" i="2"/>
  <c r="E252" i="2"/>
  <c r="E248" i="2"/>
  <c r="E251" i="2"/>
  <c r="E247" i="2"/>
  <c r="E254" i="2"/>
  <c r="E250" i="2"/>
  <c r="Z349" i="2"/>
  <c r="AF349" i="2" s="1"/>
  <c r="F242" i="2"/>
  <c r="F238" i="2"/>
  <c r="F245" i="2"/>
  <c r="F241" i="2"/>
  <c r="F237" i="2"/>
  <c r="F244" i="2"/>
  <c r="F240" i="2"/>
  <c r="F243" i="2"/>
  <c r="F239" i="2"/>
  <c r="AE148" i="2"/>
  <c r="AE105" i="2"/>
  <c r="Z327" i="2"/>
  <c r="AF327" i="2" s="1"/>
  <c r="AF149" i="2"/>
  <c r="C243" i="2"/>
  <c r="C239" i="2"/>
  <c r="C242" i="2"/>
  <c r="C238" i="2"/>
  <c r="C245" i="2"/>
  <c r="C241" i="2"/>
  <c r="C237" i="2"/>
  <c r="C244" i="2"/>
  <c r="C240" i="2"/>
  <c r="C53" i="2"/>
  <c r="AE89" i="2"/>
  <c r="G242" i="2"/>
  <c r="G238" i="2"/>
  <c r="G245" i="2"/>
  <c r="G241" i="2"/>
  <c r="G237" i="2"/>
  <c r="G244" i="2"/>
  <c r="G240" i="2"/>
  <c r="G239" i="2"/>
  <c r="G243" i="2"/>
  <c r="AD241" i="2"/>
  <c r="AA245" i="2"/>
  <c r="AD242" i="2"/>
  <c r="AD237" i="2"/>
  <c r="AA241" i="2"/>
  <c r="AD244" i="2"/>
  <c r="AD245" i="2"/>
  <c r="AD239" i="2"/>
  <c r="AD240" i="2"/>
  <c r="AD243" i="2"/>
  <c r="AA237" i="2"/>
  <c r="AD238" i="2"/>
  <c r="AA239" i="2"/>
  <c r="AA244" i="2"/>
  <c r="AA243" i="2"/>
  <c r="AA238" i="2"/>
  <c r="AA242" i="2"/>
  <c r="AA240" i="2"/>
  <c r="AF53" i="2"/>
  <c r="Z17" i="2"/>
  <c r="AF17" i="2" s="1"/>
  <c r="G340" i="2"/>
  <c r="AF47" i="2"/>
  <c r="AE53" i="2"/>
  <c r="Z57" i="2"/>
  <c r="AA57" i="2" s="1"/>
  <c r="AE14" i="2"/>
  <c r="G332" i="2"/>
  <c r="G434" i="2"/>
  <c r="AE350" i="2"/>
  <c r="AE126" i="2"/>
  <c r="G134" i="2"/>
  <c r="Z144" i="2"/>
  <c r="AF144" i="2" s="1"/>
  <c r="Z153" i="2"/>
  <c r="AF153" i="2" s="1"/>
  <c r="AF426" i="2"/>
  <c r="AE35" i="2"/>
  <c r="B243" i="2"/>
  <c r="B239" i="2"/>
  <c r="B242" i="2"/>
  <c r="B238" i="2"/>
  <c r="B245" i="2"/>
  <c r="B241" i="2"/>
  <c r="B237" i="2"/>
  <c r="B244" i="2"/>
  <c r="B240" i="2"/>
  <c r="AE161" i="2"/>
  <c r="AE395" i="2"/>
  <c r="Z87" i="2"/>
  <c r="AF87" i="2" s="1"/>
  <c r="AD84" i="2"/>
  <c r="G221" i="2"/>
  <c r="Z162" i="2"/>
  <c r="AA162" i="2" s="1"/>
  <c r="AE141" i="2"/>
  <c r="G52" i="2"/>
  <c r="AF367" i="2"/>
  <c r="AF442" i="2"/>
  <c r="Z19" i="2"/>
  <c r="AF19" i="2" s="1"/>
  <c r="AD70" i="2"/>
  <c r="AE71" i="2"/>
  <c r="Z92" i="2"/>
  <c r="AA92" i="2" s="1"/>
  <c r="AA15" i="2"/>
  <c r="G213" i="2"/>
  <c r="AD149" i="2"/>
  <c r="G32" i="2"/>
  <c r="Z368" i="2"/>
  <c r="AF368" i="2" s="1"/>
  <c r="AE149" i="2"/>
  <c r="AD54" i="2"/>
  <c r="AA71" i="2"/>
  <c r="AD74" i="2"/>
  <c r="AD86" i="2"/>
  <c r="G367" i="2"/>
  <c r="G80" i="2"/>
  <c r="Z104" i="2"/>
  <c r="AA104" i="2" s="1"/>
  <c r="Z129" i="2"/>
  <c r="AA129" i="2" s="1"/>
  <c r="Z438" i="2"/>
  <c r="AA438" i="2" s="1"/>
  <c r="E242" i="2"/>
  <c r="E238" i="2"/>
  <c r="E245" i="2"/>
  <c r="E241" i="2"/>
  <c r="E237" i="2"/>
  <c r="E244" i="2"/>
  <c r="E240" i="2"/>
  <c r="E243" i="2"/>
  <c r="E239" i="2"/>
  <c r="AE108" i="2"/>
  <c r="Z103" i="2"/>
  <c r="AF103" i="2" s="1"/>
  <c r="AE103" i="2"/>
  <c r="AE428" i="2"/>
  <c r="Z428" i="2"/>
  <c r="AA428" i="2" s="1"/>
  <c r="Z413" i="2"/>
  <c r="AF413" i="2" s="1"/>
  <c r="AE413" i="2"/>
  <c r="AD51" i="2"/>
  <c r="AE362" i="2"/>
  <c r="Z362" i="2"/>
  <c r="AA362" i="2" s="1"/>
  <c r="G234" i="2"/>
  <c r="G230" i="2"/>
  <c r="G236" i="2"/>
  <c r="G232" i="2"/>
  <c r="G228" i="2"/>
  <c r="G235" i="2"/>
  <c r="G231" i="2"/>
  <c r="AD233" i="2"/>
  <c r="AD229" i="2"/>
  <c r="G233" i="2"/>
  <c r="G229" i="2"/>
  <c r="AD235" i="2"/>
  <c r="AD231" i="2"/>
  <c r="AA231" i="2"/>
  <c r="AD236" i="2"/>
  <c r="AD230" i="2"/>
  <c r="AA236" i="2"/>
  <c r="AD234" i="2"/>
  <c r="AA234" i="2"/>
  <c r="AD232" i="2"/>
  <c r="AA232" i="2"/>
  <c r="AA230" i="2"/>
  <c r="AA228" i="2"/>
  <c r="AA235" i="2"/>
  <c r="AD228" i="2"/>
  <c r="AA233" i="2"/>
  <c r="AA229" i="2"/>
  <c r="G412" i="2"/>
  <c r="G87" i="2"/>
  <c r="G163" i="2"/>
  <c r="G140" i="2"/>
  <c r="G115" i="2"/>
  <c r="G30" i="2"/>
  <c r="G371" i="2"/>
  <c r="G369" i="2"/>
  <c r="G368" i="2"/>
  <c r="G366" i="2"/>
  <c r="G356" i="2"/>
  <c r="G347" i="2"/>
  <c r="AA430" i="2"/>
  <c r="AD92" i="2"/>
  <c r="G10" i="2"/>
  <c r="AD12" i="2"/>
  <c r="G40" i="2"/>
  <c r="G124" i="2"/>
  <c r="G57" i="2"/>
  <c r="G86" i="2"/>
  <c r="G112" i="2"/>
  <c r="G122" i="2"/>
  <c r="G90" i="2"/>
  <c r="G23" i="2"/>
  <c r="G431" i="2"/>
  <c r="G123" i="2"/>
  <c r="G216" i="2"/>
  <c r="G420" i="2"/>
  <c r="G364" i="2"/>
  <c r="G355" i="2"/>
  <c r="G416" i="2"/>
  <c r="G68" i="2"/>
  <c r="G149" i="2"/>
  <c r="G71" i="2"/>
  <c r="G101" i="2"/>
  <c r="G334" i="2"/>
  <c r="G16" i="2"/>
  <c r="G205" i="2"/>
  <c r="AD220" i="2"/>
  <c r="G211" i="2"/>
  <c r="G158" i="2"/>
  <c r="G442" i="2"/>
  <c r="G215" i="2"/>
  <c r="G419" i="2"/>
  <c r="G363" i="2"/>
  <c r="G398" i="2"/>
  <c r="G84" i="2"/>
  <c r="G96" i="2"/>
  <c r="G19" i="2"/>
  <c r="G50" i="2"/>
  <c r="G72" i="2"/>
  <c r="G105" i="2"/>
  <c r="G160" i="2"/>
  <c r="G214" i="2"/>
  <c r="G336" i="2"/>
  <c r="G227" i="2"/>
  <c r="G438" i="2"/>
  <c r="AD405" i="2"/>
  <c r="G406" i="2"/>
  <c r="G24" i="2"/>
  <c r="G88" i="2"/>
  <c r="G137" i="2"/>
  <c r="G165" i="2"/>
  <c r="G35" i="2"/>
  <c r="G73" i="2"/>
  <c r="G92" i="2"/>
  <c r="G224" i="2"/>
  <c r="G370" i="2"/>
  <c r="G129" i="2"/>
  <c r="G109" i="2"/>
  <c r="G65" i="2"/>
  <c r="G77" i="2"/>
  <c r="G199" i="2"/>
  <c r="AD333" i="2"/>
  <c r="G203" i="2"/>
  <c r="G197" i="2"/>
  <c r="AA30" i="2"/>
  <c r="G154" i="2"/>
  <c r="G85" i="2"/>
  <c r="G145" i="2"/>
  <c r="G58" i="2"/>
  <c r="AD127" i="2"/>
  <c r="AD115" i="2"/>
  <c r="G361" i="2"/>
  <c r="G344" i="2"/>
  <c r="G358" i="2"/>
  <c r="G226" i="2"/>
  <c r="AD79" i="2"/>
  <c r="G55" i="2"/>
  <c r="G36" i="2"/>
  <c r="G93" i="2"/>
  <c r="G53" i="2"/>
  <c r="AD196" i="2"/>
  <c r="G339" i="2"/>
  <c r="G354" i="2"/>
  <c r="G217" i="2"/>
  <c r="G351" i="2"/>
  <c r="AD37" i="2"/>
  <c r="G70" i="2"/>
  <c r="G204" i="2"/>
  <c r="G67" i="2"/>
  <c r="AD161" i="2"/>
  <c r="G208" i="2"/>
  <c r="G161" i="2"/>
  <c r="G353" i="2"/>
  <c r="G328" i="2"/>
  <c r="G350" i="2"/>
  <c r="G220" i="2"/>
  <c r="G219" i="2"/>
  <c r="G380" i="2"/>
  <c r="G59" i="2"/>
  <c r="G91" i="2"/>
  <c r="G22" i="2"/>
  <c r="G346" i="2"/>
  <c r="AA107" i="2"/>
  <c r="G329" i="2"/>
  <c r="G422" i="2"/>
  <c r="AD34" i="2"/>
  <c r="AA392" i="2"/>
  <c r="G394" i="2"/>
  <c r="G94" i="2"/>
  <c r="G106" i="2"/>
  <c r="G17" i="2"/>
  <c r="G146" i="2"/>
  <c r="G201" i="2"/>
  <c r="AD216" i="2"/>
  <c r="G198" i="2"/>
  <c r="G337" i="2"/>
  <c r="G223" i="2"/>
  <c r="G333" i="2"/>
  <c r="AD36" i="2"/>
  <c r="G428" i="2"/>
  <c r="G104" i="2"/>
  <c r="G202" i="2"/>
  <c r="G75" i="2"/>
  <c r="AD223" i="2"/>
  <c r="G190" i="2"/>
  <c r="AD46" i="2"/>
  <c r="AD55" i="2"/>
  <c r="G352" i="2"/>
  <c r="AD140" i="2"/>
  <c r="G60" i="2"/>
  <c r="G103" i="2"/>
  <c r="G402" i="2"/>
  <c r="AE330" i="2"/>
  <c r="Z330" i="2"/>
  <c r="AA330" i="2" s="1"/>
  <c r="AE340" i="2"/>
  <c r="Z340" i="2"/>
  <c r="AA340" i="2" s="1"/>
  <c r="AD114" i="2"/>
  <c r="AD226" i="2"/>
  <c r="Z39" i="2"/>
  <c r="AA39" i="2" s="1"/>
  <c r="AE39" i="2"/>
  <c r="AD87" i="2"/>
  <c r="AD16" i="2"/>
  <c r="G341" i="2"/>
  <c r="G418" i="2"/>
  <c r="G385" i="2"/>
  <c r="Z191" i="2"/>
  <c r="AF191" i="2" s="1"/>
  <c r="Z212" i="2"/>
  <c r="AF212" i="2" s="1"/>
  <c r="Z222" i="2"/>
  <c r="AA222" i="2" s="1"/>
  <c r="AE222" i="2"/>
  <c r="AE445" i="2"/>
  <c r="Z76" i="2"/>
  <c r="AE76" i="2"/>
  <c r="G119" i="2"/>
  <c r="AE196" i="2"/>
  <c r="Z196" i="2"/>
  <c r="AA196" i="2" s="1"/>
  <c r="AE102" i="2"/>
  <c r="Z102" i="2"/>
  <c r="AA102" i="2" s="1"/>
  <c r="Z51" i="2"/>
  <c r="AA51" i="2" s="1"/>
  <c r="AE51" i="2"/>
  <c r="Z106" i="2"/>
  <c r="AA106" i="2" s="1"/>
  <c r="AE106" i="2"/>
  <c r="AE158" i="2"/>
  <c r="Z158" i="2"/>
  <c r="AA158" i="2" s="1"/>
  <c r="Z223" i="2"/>
  <c r="AF223" i="2" s="1"/>
  <c r="AE223" i="2"/>
  <c r="AE34" i="2"/>
  <c r="Z34" i="2"/>
  <c r="AE63" i="2"/>
  <c r="Z63" i="2"/>
  <c r="AA63" i="2" s="1"/>
  <c r="G401" i="2"/>
  <c r="Z408" i="2"/>
  <c r="AF408" i="2" s="1"/>
  <c r="AE408" i="2"/>
  <c r="AD26" i="2"/>
  <c r="AA69" i="2"/>
  <c r="Z68" i="2"/>
  <c r="AA68" i="2" s="1"/>
  <c r="AE68" i="2"/>
  <c r="G343" i="2"/>
  <c r="G118" i="2"/>
  <c r="G126" i="2"/>
  <c r="AE95" i="2"/>
  <c r="Z95" i="2"/>
  <c r="AF95" i="2" s="1"/>
  <c r="AA38" i="2"/>
  <c r="Z21" i="2"/>
  <c r="AA21" i="2" s="1"/>
  <c r="AE11" i="2"/>
  <c r="Z11" i="2"/>
  <c r="AA11" i="2" s="1"/>
  <c r="AA441" i="2"/>
  <c r="G335" i="2"/>
  <c r="G189" i="2"/>
  <c r="G54" i="2"/>
  <c r="AD81" i="2"/>
  <c r="AD27" i="2"/>
  <c r="AA358" i="2"/>
  <c r="G445" i="2"/>
  <c r="G144" i="2"/>
  <c r="G187" i="2"/>
  <c r="G14" i="2"/>
  <c r="G133" i="2"/>
  <c r="AD44" i="2"/>
  <c r="AE84" i="2"/>
  <c r="Z84" i="2"/>
  <c r="AA84" i="2" s="1"/>
  <c r="AD14" i="2"/>
  <c r="G441" i="2"/>
  <c r="G164" i="2"/>
  <c r="G200" i="2"/>
  <c r="G33" i="2"/>
  <c r="G46" i="2"/>
  <c r="AD392" i="2"/>
  <c r="AE101" i="2"/>
  <c r="Z101" i="2"/>
  <c r="AA101" i="2" s="1"/>
  <c r="Z125" i="2"/>
  <c r="AF125" i="2" s="1"/>
  <c r="AE166" i="2"/>
  <c r="Z166" i="2"/>
  <c r="AF166" i="2" s="1"/>
  <c r="AE201" i="2"/>
  <c r="Z201" i="2"/>
  <c r="AA201" i="2" s="1"/>
  <c r="Z186" i="2"/>
  <c r="AA186" i="2" s="1"/>
  <c r="AA195" i="2"/>
  <c r="Z419" i="2"/>
  <c r="AA419" i="2" s="1"/>
  <c r="AE419" i="2"/>
  <c r="Z225" i="2"/>
  <c r="AA225" i="2" s="1"/>
  <c r="AE225" i="2"/>
  <c r="Z132" i="2"/>
  <c r="AA132" i="2" s="1"/>
  <c r="AE132" i="2"/>
  <c r="AE208" i="2"/>
  <c r="Z208" i="2"/>
  <c r="AA208" i="2" s="1"/>
  <c r="AA214" i="2"/>
  <c r="AD141" i="2"/>
  <c r="AD421" i="2"/>
  <c r="Z427" i="2"/>
  <c r="AA427" i="2" s="1"/>
  <c r="AE427" i="2"/>
  <c r="AA383" i="2"/>
  <c r="AD25" i="2"/>
  <c r="AA33" i="2"/>
  <c r="AA52" i="2"/>
  <c r="AE365" i="2"/>
  <c r="AA142" i="2"/>
  <c r="AA344" i="2"/>
  <c r="AF344" i="2"/>
  <c r="AD100" i="2"/>
  <c r="AD130" i="2"/>
  <c r="AD154" i="2"/>
  <c r="AD208" i="2"/>
  <c r="AD422" i="2"/>
  <c r="AD343" i="2"/>
  <c r="AA426" i="2"/>
  <c r="AA393" i="2"/>
  <c r="AF393" i="2"/>
  <c r="AE70" i="2"/>
  <c r="AD20" i="2"/>
  <c r="AD33" i="2"/>
  <c r="AD41" i="2"/>
  <c r="AD52" i="2"/>
  <c r="AD56" i="2"/>
  <c r="AF16" i="2"/>
  <c r="AA16" i="2"/>
  <c r="AE338" i="2"/>
  <c r="AE109" i="2"/>
  <c r="AA143" i="2"/>
  <c r="AE224" i="2"/>
  <c r="Z224" i="2"/>
  <c r="Z412" i="2"/>
  <c r="AF412" i="2" s="1"/>
  <c r="Z155" i="2"/>
  <c r="AA155" i="2" s="1"/>
  <c r="AE155" i="2"/>
  <c r="AD189" i="2"/>
  <c r="AD159" i="2"/>
  <c r="AD446" i="2"/>
  <c r="AA44" i="2"/>
  <c r="AA156" i="2"/>
  <c r="AE329" i="2"/>
  <c r="Z329" i="2"/>
  <c r="AA329" i="2" s="1"/>
  <c r="AD103" i="2"/>
  <c r="AD124" i="2"/>
  <c r="AD135" i="2"/>
  <c r="AD148" i="2"/>
  <c r="AD164" i="2"/>
  <c r="AD210" i="2"/>
  <c r="AD222" i="2"/>
  <c r="AD418" i="2"/>
  <c r="B236" i="2"/>
  <c r="B232" i="2"/>
  <c r="B228" i="2"/>
  <c r="B235" i="2"/>
  <c r="B234" i="2"/>
  <c r="B230" i="2"/>
  <c r="B233" i="2"/>
  <c r="B229" i="2"/>
  <c r="B231" i="2"/>
  <c r="B10" i="2"/>
  <c r="Z22" i="2"/>
  <c r="AA22" i="2" s="1"/>
  <c r="AE22" i="2"/>
  <c r="AD28" i="2"/>
  <c r="AD48" i="2"/>
  <c r="AF126" i="2"/>
  <c r="AE145" i="2"/>
  <c r="Z145" i="2"/>
  <c r="AF145" i="2" s="1"/>
  <c r="AA197" i="2"/>
  <c r="Z398" i="2"/>
  <c r="AE398" i="2"/>
  <c r="AA31" i="2"/>
  <c r="AA47" i="2"/>
  <c r="AA18" i="2"/>
  <c r="AA70" i="2"/>
  <c r="AD73" i="2"/>
  <c r="AA78" i="2"/>
  <c r="AA14" i="2"/>
  <c r="AF105" i="2"/>
  <c r="AD203" i="2"/>
  <c r="AD211" i="2"/>
  <c r="AF365" i="2"/>
  <c r="C233" i="2"/>
  <c r="C229" i="2"/>
  <c r="C236" i="2"/>
  <c r="C232" i="2"/>
  <c r="C228" i="2"/>
  <c r="C235" i="2"/>
  <c r="C231" i="2"/>
  <c r="C234" i="2"/>
  <c r="C230" i="2"/>
  <c r="C12" i="2"/>
  <c r="C140" i="2"/>
  <c r="C371" i="2"/>
  <c r="AE383" i="2"/>
  <c r="AA89" i="2"/>
  <c r="AA136" i="2"/>
  <c r="AD419" i="2"/>
  <c r="AD213" i="2"/>
  <c r="AD438" i="2"/>
  <c r="AD367" i="2"/>
  <c r="F126" i="2"/>
  <c r="F233" i="2"/>
  <c r="F236" i="2"/>
  <c r="F232" i="2"/>
  <c r="F228" i="2"/>
  <c r="F235" i="2"/>
  <c r="F231" i="2"/>
  <c r="F234" i="2"/>
  <c r="F230" i="2"/>
  <c r="F229" i="2"/>
  <c r="AD387" i="2"/>
  <c r="AA35" i="2"/>
  <c r="AD40" i="2"/>
  <c r="AA53" i="2"/>
  <c r="AD66" i="2"/>
  <c r="AD106" i="2"/>
  <c r="AA135" i="2"/>
  <c r="AA194" i="2"/>
  <c r="AA333" i="2"/>
  <c r="AA343" i="2"/>
  <c r="AF364" i="2"/>
  <c r="AD139" i="2"/>
  <c r="AF391" i="2"/>
  <c r="AD427" i="2"/>
  <c r="AF386" i="2"/>
  <c r="AE367" i="2"/>
  <c r="AF130" i="2"/>
  <c r="AA147" i="2"/>
  <c r="AD98" i="2"/>
  <c r="AF108" i="2"/>
  <c r="AD132" i="2"/>
  <c r="AA415" i="2"/>
  <c r="AE363" i="2"/>
  <c r="AA148" i="2"/>
  <c r="AA431" i="2"/>
  <c r="AA220" i="2"/>
  <c r="AA442" i="2"/>
  <c r="AF109" i="2"/>
  <c r="AD121" i="2"/>
  <c r="AD157" i="2"/>
  <c r="AD199" i="2"/>
  <c r="AD219" i="2"/>
  <c r="AD361" i="2"/>
  <c r="AA356" i="2"/>
  <c r="AD95" i="2"/>
  <c r="AF143" i="2"/>
  <c r="AF197" i="2"/>
  <c r="AA388" i="2"/>
  <c r="AD18" i="2"/>
  <c r="AA37" i="2"/>
  <c r="AF44" i="2"/>
  <c r="AD57" i="2"/>
  <c r="AD58" i="2"/>
  <c r="AD68" i="2"/>
  <c r="AD82" i="2"/>
  <c r="AD93" i="2"/>
  <c r="AA79" i="2"/>
  <c r="AD38" i="2"/>
  <c r="AD50" i="2"/>
  <c r="AA85" i="2"/>
  <c r="AD30" i="2"/>
  <c r="AD45" i="2"/>
  <c r="AF54" i="2"/>
  <c r="AD59" i="2"/>
  <c r="AD85" i="2"/>
  <c r="AD83" i="2"/>
  <c r="Z110" i="2"/>
  <c r="AA110" i="2" s="1"/>
  <c r="AA149" i="2"/>
  <c r="AA205" i="2"/>
  <c r="AA337" i="2"/>
  <c r="AD97" i="2"/>
  <c r="AF122" i="2"/>
  <c r="AD146" i="2"/>
  <c r="AD188" i="2"/>
  <c r="AD350" i="2"/>
  <c r="E235" i="2"/>
  <c r="E231" i="2"/>
  <c r="E230" i="2"/>
  <c r="E233" i="2"/>
  <c r="E229" i="2"/>
  <c r="E236" i="2"/>
  <c r="E232" i="2"/>
  <c r="E228" i="2"/>
  <c r="E234" i="2"/>
  <c r="AF209" i="2"/>
  <c r="AF202" i="2"/>
  <c r="AA437" i="2"/>
  <c r="AF437" i="2"/>
  <c r="AA25" i="2"/>
  <c r="AF25" i="2"/>
  <c r="AD39" i="2"/>
  <c r="AD17" i="2"/>
  <c r="AE127" i="2"/>
  <c r="Z127" i="2"/>
  <c r="AA127" i="2" s="1"/>
  <c r="AA161" i="2"/>
  <c r="AF161" i="2"/>
  <c r="Z382" i="2"/>
  <c r="AF382" i="2" s="1"/>
  <c r="AE382" i="2"/>
  <c r="AE435" i="2"/>
  <c r="AE120" i="2"/>
  <c r="Z120" i="2"/>
  <c r="AA120" i="2" s="1"/>
  <c r="Z359" i="2"/>
  <c r="AA359" i="2" s="1"/>
  <c r="AE359" i="2"/>
  <c r="AD334" i="2"/>
  <c r="AE423" i="2"/>
  <c r="Z423" i="2"/>
  <c r="AA423" i="2" s="1"/>
  <c r="AF411" i="2"/>
  <c r="AE74" i="2"/>
  <c r="Z74" i="2"/>
  <c r="AA74" i="2" s="1"/>
  <c r="AE360" i="2"/>
  <c r="Z360" i="2"/>
  <c r="AF360" i="2" s="1"/>
  <c r="AF399" i="2"/>
  <c r="AA54" i="2"/>
  <c r="AD143" i="2"/>
  <c r="AE437" i="2"/>
  <c r="AE136" i="2"/>
  <c r="AF350" i="2"/>
  <c r="Z420" i="2"/>
  <c r="AA420" i="2" s="1"/>
  <c r="AE215" i="2"/>
  <c r="Z215" i="2"/>
  <c r="AA215" i="2" s="1"/>
  <c r="AE351" i="2"/>
  <c r="Z351" i="2"/>
  <c r="AA351" i="2" s="1"/>
  <c r="Z361" i="2"/>
  <c r="AF361" i="2" s="1"/>
  <c r="Z389" i="2"/>
  <c r="AA389" i="2" s="1"/>
  <c r="AE389" i="2"/>
  <c r="AE380" i="2"/>
  <c r="Z380" i="2"/>
  <c r="AD21" i="2"/>
  <c r="AE433" i="2"/>
  <c r="Z55" i="2"/>
  <c r="AA55" i="2" s="1"/>
  <c r="AE55" i="2"/>
  <c r="AE60" i="2"/>
  <c r="Z60" i="2"/>
  <c r="AA60" i="2" s="1"/>
  <c r="Z434" i="2"/>
  <c r="AA434" i="2" s="1"/>
  <c r="AA165" i="2"/>
  <c r="AF165" i="2"/>
  <c r="Z128" i="2"/>
  <c r="AA128" i="2" s="1"/>
  <c r="AE128" i="2"/>
  <c r="AD96" i="2"/>
  <c r="Z66" i="2"/>
  <c r="AA66" i="2" s="1"/>
  <c r="AE66" i="2"/>
  <c r="Z96" i="2"/>
  <c r="AF96" i="2" s="1"/>
  <c r="AE96" i="2"/>
  <c r="AE216" i="2"/>
  <c r="Z216" i="2"/>
  <c r="Z352" i="2"/>
  <c r="AF352" i="2" s="1"/>
  <c r="AF337" i="2"/>
  <c r="Z396" i="2"/>
  <c r="AF396" i="2" s="1"/>
  <c r="Z416" i="2"/>
  <c r="AF416" i="2" s="1"/>
  <c r="AE416" i="2"/>
  <c r="AE388" i="2"/>
  <c r="Z444" i="2"/>
  <c r="AF444" i="2" s="1"/>
  <c r="AE444" i="2"/>
  <c r="AE188" i="2"/>
  <c r="Z188" i="2"/>
  <c r="AA188" i="2" s="1"/>
  <c r="Z65" i="2"/>
  <c r="AF65" i="2" s="1"/>
  <c r="AF20" i="2"/>
  <c r="AE32" i="2"/>
  <c r="Z32" i="2"/>
  <c r="AA32" i="2" s="1"/>
  <c r="Z42" i="2"/>
  <c r="AA42" i="2" s="1"/>
  <c r="Z45" i="2"/>
  <c r="AE45" i="2"/>
  <c r="Z50" i="2"/>
  <c r="AA50" i="2" s="1"/>
  <c r="Z58" i="2"/>
  <c r="AE69" i="2"/>
  <c r="AE165" i="2"/>
  <c r="Z204" i="2"/>
  <c r="AA204" i="2" s="1"/>
  <c r="AE204" i="2"/>
  <c r="Z345" i="2"/>
  <c r="AF345" i="2" s="1"/>
  <c r="AE353" i="2"/>
  <c r="Z353" i="2"/>
  <c r="AA353" i="2" s="1"/>
  <c r="AD167" i="2"/>
  <c r="Z410" i="2"/>
  <c r="AE410" i="2"/>
  <c r="AE80" i="2"/>
  <c r="Z80" i="2"/>
  <c r="AA80" i="2" s="1"/>
  <c r="AF354" i="2"/>
  <c r="AA354" i="2"/>
  <c r="AE404" i="2"/>
  <c r="Z404" i="2"/>
  <c r="AF404" i="2" s="1"/>
  <c r="AE78" i="2"/>
  <c r="AD32" i="2"/>
  <c r="AE75" i="2"/>
  <c r="Z75" i="2"/>
  <c r="AA75" i="2" s="1"/>
  <c r="AE31" i="2"/>
  <c r="Z26" i="2"/>
  <c r="AA26" i="2" s="1"/>
  <c r="AE33" i="2"/>
  <c r="AE46" i="2"/>
  <c r="Z206" i="2"/>
  <c r="AA206" i="2" s="1"/>
  <c r="AE206" i="2"/>
  <c r="Z336" i="2"/>
  <c r="AF336" i="2" s="1"/>
  <c r="Z346" i="2"/>
  <c r="AA346" i="2" s="1"/>
  <c r="AE346" i="2"/>
  <c r="AF136" i="2"/>
  <c r="AF221" i="2"/>
  <c r="AD43" i="2"/>
  <c r="AD337" i="2"/>
  <c r="AE202" i="2"/>
  <c r="AF135" i="2"/>
  <c r="AF415" i="2"/>
  <c r="AE399" i="2"/>
  <c r="AF425" i="2"/>
  <c r="Z12" i="2"/>
  <c r="AF12" i="2" s="1"/>
  <c r="AF69" i="2"/>
  <c r="AF140" i="2"/>
  <c r="AE44" i="2"/>
  <c r="Z56" i="2"/>
  <c r="AA56" i="2" s="1"/>
  <c r="AE130" i="2"/>
  <c r="AE364" i="2"/>
  <c r="AF148" i="2"/>
  <c r="AE118" i="2"/>
  <c r="Z341" i="2"/>
  <c r="AE425" i="2"/>
  <c r="Z406" i="2"/>
  <c r="AF406" i="2" s="1"/>
  <c r="Z384" i="2"/>
  <c r="AA384" i="2" s="1"/>
  <c r="AD407" i="2"/>
  <c r="AF383" i="2"/>
  <c r="F155" i="2"/>
  <c r="AE442" i="2"/>
  <c r="AE354" i="2"/>
  <c r="AF430" i="2"/>
  <c r="AF356" i="2"/>
  <c r="AE386" i="2"/>
  <c r="Z390" i="2"/>
  <c r="AA390" i="2" s="1"/>
  <c r="AF30" i="2"/>
  <c r="Z151" i="2"/>
  <c r="AA151" i="2" s="1"/>
  <c r="AE432" i="2"/>
  <c r="Z187" i="2"/>
  <c r="AA187" i="2" s="1"/>
  <c r="Z227" i="2"/>
  <c r="AA227" i="2" s="1"/>
  <c r="AE343" i="2"/>
  <c r="AE358" i="2"/>
  <c r="AF89" i="2"/>
  <c r="AF342" i="2"/>
  <c r="AF397" i="2"/>
  <c r="AE415" i="2"/>
  <c r="AF38" i="2"/>
  <c r="AF142" i="2"/>
  <c r="AF433" i="2"/>
  <c r="AF445" i="2"/>
  <c r="AD434" i="2"/>
  <c r="AD442" i="2"/>
  <c r="AF432" i="2"/>
  <c r="AA189" i="2"/>
  <c r="AF189" i="2"/>
  <c r="AE194" i="2"/>
  <c r="AA202" i="2"/>
  <c r="AE192" i="2"/>
  <c r="AF205" i="2"/>
  <c r="AE195" i="2"/>
  <c r="AE189" i="2"/>
  <c r="AF195" i="2"/>
  <c r="Z190" i="2"/>
  <c r="AE190" i="2"/>
  <c r="AD13" i="2"/>
  <c r="AA138" i="2"/>
  <c r="AF138" i="2"/>
  <c r="AE61" i="2"/>
  <c r="Z40" i="2"/>
  <c r="AE40" i="2"/>
  <c r="Z131" i="2"/>
  <c r="AF131" i="2" s="1"/>
  <c r="AE131" i="2"/>
  <c r="AF200" i="2"/>
  <c r="AA200" i="2"/>
  <c r="Z446" i="2"/>
  <c r="AA446" i="2" s="1"/>
  <c r="AE446" i="2"/>
  <c r="AE36" i="2"/>
  <c r="Z36" i="2"/>
  <c r="AF36" i="2" s="1"/>
  <c r="AD15" i="2"/>
  <c r="AF15" i="2"/>
  <c r="Z117" i="2"/>
  <c r="AF117" i="2" s="1"/>
  <c r="AE117" i="2"/>
  <c r="Y6" i="2"/>
  <c r="AE6" i="2" s="1"/>
  <c r="AE439" i="2"/>
  <c r="AD102" i="2"/>
  <c r="AF31" i="2"/>
  <c r="AE29" i="2"/>
  <c r="Z29" i="2"/>
  <c r="AF29" i="2" s="1"/>
  <c r="AE93" i="2"/>
  <c r="AE154" i="2"/>
  <c r="Z210" i="2"/>
  <c r="Y7" i="2"/>
  <c r="AE7" i="2" s="1"/>
  <c r="Z339" i="2"/>
  <c r="AF339" i="2" s="1"/>
  <c r="AE339" i="2"/>
  <c r="AE24" i="2"/>
  <c r="Z24" i="2"/>
  <c r="AA24" i="2" s="1"/>
  <c r="AD77" i="2"/>
  <c r="AD19" i="2"/>
  <c r="Z150" i="2"/>
  <c r="AE150" i="2"/>
  <c r="AD49" i="2"/>
  <c r="AE112" i="2"/>
  <c r="Z112" i="2"/>
  <c r="AA112" i="2" s="1"/>
  <c r="AE226" i="2"/>
  <c r="Z226" i="2"/>
  <c r="Z357" i="2"/>
  <c r="AF357" i="2" s="1"/>
  <c r="AE357" i="2"/>
  <c r="AC5" i="2"/>
  <c r="AD152" i="2"/>
  <c r="AD194" i="2"/>
  <c r="AF194" i="2"/>
  <c r="AD420" i="2"/>
  <c r="AF214" i="2"/>
  <c r="AF439" i="2"/>
  <c r="AC6" i="2"/>
  <c r="AD329" i="2"/>
  <c r="Z59" i="2"/>
  <c r="AA59" i="2" s="1"/>
  <c r="AE49" i="2"/>
  <c r="Z49" i="2"/>
  <c r="AA49" i="2" s="1"/>
  <c r="AC7" i="2"/>
  <c r="AF35" i="2"/>
  <c r="Z99" i="2"/>
  <c r="AA99" i="2" s="1"/>
  <c r="AE99" i="2"/>
  <c r="AE115" i="2"/>
  <c r="Z115" i="2"/>
  <c r="AF115" i="2" s="1"/>
  <c r="AE213" i="2"/>
  <c r="Z213" i="2"/>
  <c r="AD129" i="2"/>
  <c r="AD431" i="2"/>
  <c r="AF431" i="2"/>
  <c r="AD207" i="2"/>
  <c r="AD215" i="2"/>
  <c r="AD330" i="2"/>
  <c r="AE335" i="2"/>
  <c r="Z335" i="2"/>
  <c r="AF358" i="2"/>
  <c r="Z13" i="2"/>
  <c r="AA13" i="2" s="1"/>
  <c r="AE13" i="2"/>
  <c r="AA435" i="2"/>
  <c r="AF435" i="2"/>
  <c r="Z328" i="2"/>
  <c r="AE328" i="2"/>
  <c r="AE138" i="2"/>
  <c r="AE157" i="2"/>
  <c r="Z157" i="2"/>
  <c r="AA157" i="2" s="1"/>
  <c r="AE331" i="2"/>
  <c r="Z331" i="2"/>
  <c r="AA331" i="2" s="1"/>
  <c r="AD69" i="2"/>
  <c r="AD61" i="2"/>
  <c r="AF61" i="2"/>
  <c r="AA83" i="2"/>
  <c r="AF83" i="2"/>
  <c r="AA218" i="2"/>
  <c r="AF218" i="2"/>
  <c r="AE400" i="2"/>
  <c r="Z400" i="2"/>
  <c r="AA400" i="2" s="1"/>
  <c r="AE385" i="2"/>
  <c r="Z385" i="2"/>
  <c r="AF41" i="2"/>
  <c r="AA41" i="2"/>
  <c r="F175" i="2"/>
  <c r="F182" i="2"/>
  <c r="F184" i="2"/>
  <c r="F180" i="2"/>
  <c r="F176" i="2"/>
  <c r="F172" i="2"/>
  <c r="F183" i="2"/>
  <c r="F179" i="2"/>
  <c r="F178" i="2"/>
  <c r="F174" i="2"/>
  <c r="F171" i="2"/>
  <c r="F170" i="2"/>
  <c r="F185" i="2"/>
  <c r="F181" i="2"/>
  <c r="F177" i="2"/>
  <c r="F173" i="2"/>
  <c r="F169" i="2"/>
  <c r="F168" i="2"/>
  <c r="F399" i="2"/>
  <c r="F133" i="2"/>
  <c r="F360" i="2"/>
  <c r="F363" i="2"/>
  <c r="F383" i="2"/>
  <c r="F153" i="2"/>
  <c r="F407" i="2"/>
  <c r="F435" i="2"/>
  <c r="F430" i="2"/>
  <c r="F16" i="2"/>
  <c r="F129" i="2"/>
  <c r="F46" i="2"/>
  <c r="F164" i="2"/>
  <c r="F114" i="2"/>
  <c r="F50" i="2"/>
  <c r="F359" i="2"/>
  <c r="F60" i="2"/>
  <c r="F422" i="2"/>
  <c r="F93" i="2"/>
  <c r="F80" i="2"/>
  <c r="F211" i="2"/>
  <c r="F143" i="2"/>
  <c r="F329" i="2"/>
  <c r="F210" i="2"/>
  <c r="F142" i="2"/>
  <c r="F347" i="2"/>
  <c r="F339" i="2"/>
  <c r="Y4" i="2"/>
  <c r="AF93" i="2"/>
  <c r="Z86" i="2"/>
  <c r="AF86" i="2" s="1"/>
  <c r="AE86" i="2"/>
  <c r="AA20" i="2"/>
  <c r="AF79" i="2"/>
  <c r="AD11" i="2"/>
  <c r="Z67" i="2"/>
  <c r="AA67" i="2" s="1"/>
  <c r="AE67" i="2"/>
  <c r="AD72" i="2"/>
  <c r="Z88" i="2"/>
  <c r="AF88" i="2" s="1"/>
  <c r="AE88" i="2"/>
  <c r="AE198" i="2"/>
  <c r="Z198" i="2"/>
  <c r="AF198" i="2" s="1"/>
  <c r="AD351" i="2"/>
  <c r="AE143" i="2"/>
  <c r="Z332" i="2"/>
  <c r="AA332" i="2" s="1"/>
  <c r="AE332" i="2"/>
  <c r="AE140" i="2"/>
  <c r="AE214" i="2"/>
  <c r="Z139" i="2"/>
  <c r="AE139" i="2"/>
  <c r="AE421" i="2"/>
  <c r="Z421" i="2"/>
  <c r="AA421" i="2" s="1"/>
  <c r="AF429" i="2"/>
  <c r="AF388" i="2"/>
  <c r="AE10" i="2"/>
  <c r="AD64" i="2"/>
  <c r="AF73" i="2"/>
  <c r="AF14" i="2"/>
  <c r="Z90" i="2"/>
  <c r="AF90" i="2" s="1"/>
  <c r="AF333" i="2"/>
  <c r="AD388" i="2"/>
  <c r="AA405" i="2"/>
  <c r="AF141" i="2"/>
  <c r="AF192" i="2"/>
  <c r="AA192" i="2"/>
  <c r="AF18" i="2"/>
  <c r="AF46" i="2"/>
  <c r="AF37" i="2"/>
  <c r="Z113" i="2"/>
  <c r="Z370" i="2"/>
  <c r="AF370" i="2" s="1"/>
  <c r="Z159" i="2"/>
  <c r="AA159" i="2" s="1"/>
  <c r="AE159" i="2"/>
  <c r="Z217" i="2"/>
  <c r="AA217" i="2" s="1"/>
  <c r="AE217" i="2"/>
  <c r="AE397" i="2"/>
  <c r="AF407" i="2"/>
  <c r="AF441" i="2"/>
  <c r="AD441" i="2"/>
  <c r="AF395" i="2"/>
  <c r="AE163" i="2"/>
  <c r="Z163" i="2"/>
  <c r="AD131" i="2"/>
  <c r="AD217" i="2"/>
  <c r="Z10" i="2"/>
  <c r="AF10" i="2" s="1"/>
  <c r="Z72" i="2"/>
  <c r="AA72" i="2" s="1"/>
  <c r="AF78" i="2"/>
  <c r="AE107" i="2"/>
  <c r="AE200" i="2"/>
  <c r="AD429" i="2"/>
  <c r="Z422" i="2"/>
  <c r="AA422" i="2" s="1"/>
  <c r="AD187" i="2"/>
  <c r="Z409" i="2"/>
  <c r="AF409" i="2" s="1"/>
  <c r="Z219" i="2"/>
  <c r="AA219" i="2" s="1"/>
  <c r="AE219" i="2"/>
  <c r="AE440" i="2"/>
  <c r="Z440" i="2"/>
  <c r="AA440" i="2" s="1"/>
  <c r="AD67" i="2"/>
  <c r="Y5" i="2"/>
  <c r="AE5" i="2" s="1"/>
  <c r="AE94" i="2"/>
  <c r="Z94" i="2"/>
  <c r="AA94" i="2" s="1"/>
  <c r="Z123" i="2"/>
  <c r="AA123" i="2" s="1"/>
  <c r="AE123" i="2"/>
  <c r="Z369" i="2"/>
  <c r="AA369" i="2" s="1"/>
  <c r="AE369" i="2"/>
  <c r="AD110" i="2"/>
  <c r="AF220" i="2"/>
  <c r="AE429" i="2"/>
  <c r="AE403" i="2"/>
  <c r="Z403" i="2"/>
  <c r="AF403" i="2" s="1"/>
  <c r="T8" i="2"/>
  <c r="AF98" i="2"/>
  <c r="AF156" i="2"/>
  <c r="B147" i="2"/>
  <c r="B185" i="2"/>
  <c r="B181" i="2"/>
  <c r="B177" i="2"/>
  <c r="B173" i="2"/>
  <c r="B169" i="2"/>
  <c r="B184" i="2"/>
  <c r="B180" i="2"/>
  <c r="B172" i="2"/>
  <c r="B168" i="2"/>
  <c r="B176" i="2"/>
  <c r="B183" i="2"/>
  <c r="B179" i="2"/>
  <c r="B175" i="2"/>
  <c r="B171" i="2"/>
  <c r="B182" i="2"/>
  <c r="B178" i="2"/>
  <c r="B174" i="2"/>
  <c r="B170" i="2"/>
  <c r="C146" i="2"/>
  <c r="C168" i="2"/>
  <c r="C183" i="2"/>
  <c r="C179" i="2"/>
  <c r="C175" i="2"/>
  <c r="C171" i="2"/>
  <c r="C180" i="2"/>
  <c r="C176" i="2"/>
  <c r="C172" i="2"/>
  <c r="C185" i="2"/>
  <c r="C181" i="2"/>
  <c r="C177" i="2"/>
  <c r="C169" i="2"/>
  <c r="C184" i="2"/>
  <c r="C182" i="2"/>
  <c r="C178" i="2"/>
  <c r="C174" i="2"/>
  <c r="C170" i="2"/>
  <c r="C173" i="2"/>
  <c r="G175" i="2"/>
  <c r="G182" i="2"/>
  <c r="G178" i="2"/>
  <c r="AD184" i="2"/>
  <c r="AD180" i="2"/>
  <c r="AD172" i="2"/>
  <c r="AD168" i="2"/>
  <c r="G168" i="2"/>
  <c r="AD178" i="2"/>
  <c r="AD174" i="2"/>
  <c r="AD170" i="2"/>
  <c r="G183" i="2"/>
  <c r="G179" i="2"/>
  <c r="G171" i="2"/>
  <c r="G174" i="2"/>
  <c r="G170" i="2"/>
  <c r="AD176" i="2"/>
  <c r="AD182" i="2"/>
  <c r="G185" i="2"/>
  <c r="G181" i="2"/>
  <c r="G177" i="2"/>
  <c r="G173" i="2"/>
  <c r="G169" i="2"/>
  <c r="G184" i="2"/>
  <c r="G180" i="2"/>
  <c r="G176" i="2"/>
  <c r="G172" i="2"/>
  <c r="AA174" i="2"/>
  <c r="AA175" i="2"/>
  <c r="AA176" i="2"/>
  <c r="AD169" i="2"/>
  <c r="AA185" i="2"/>
  <c r="AA183" i="2"/>
  <c r="AD181" i="2"/>
  <c r="AA172" i="2"/>
  <c r="AA178" i="2"/>
  <c r="AD177" i="2"/>
  <c r="AA181" i="2"/>
  <c r="AA179" i="2"/>
  <c r="AA170" i="2"/>
  <c r="AA184" i="2"/>
  <c r="AA168" i="2"/>
  <c r="AD171" i="2"/>
  <c r="AD175" i="2"/>
  <c r="AA180" i="2"/>
  <c r="AD179" i="2"/>
  <c r="AA169" i="2"/>
  <c r="AA173" i="2"/>
  <c r="AD183" i="2"/>
  <c r="AA177" i="2"/>
  <c r="AD173" i="2"/>
  <c r="AA182" i="2"/>
  <c r="AA171" i="2"/>
  <c r="AD185" i="2"/>
  <c r="E12" i="2"/>
  <c r="E184" i="2"/>
  <c r="E180" i="2"/>
  <c r="E176" i="2"/>
  <c r="E172" i="2"/>
  <c r="E168" i="2"/>
  <c r="E183" i="2"/>
  <c r="E175" i="2"/>
  <c r="E171" i="2"/>
  <c r="E179" i="2"/>
  <c r="E182" i="2"/>
  <c r="E178" i="2"/>
  <c r="E174" i="2"/>
  <c r="E170" i="2"/>
  <c r="E185" i="2"/>
  <c r="E181" i="2"/>
  <c r="E177" i="2"/>
  <c r="E173" i="2"/>
  <c r="E169" i="2"/>
  <c r="U8" i="2"/>
  <c r="AB8" i="2"/>
  <c r="AA154" i="2"/>
  <c r="AA141" i="2"/>
  <c r="AD144" i="2"/>
  <c r="AD136" i="2"/>
  <c r="AD158" i="2"/>
  <c r="AA432" i="2"/>
  <c r="AA338" i="2"/>
  <c r="G212" i="2"/>
  <c r="G439" i="2"/>
  <c r="G327" i="2"/>
  <c r="AA209" i="2"/>
  <c r="E158" i="2"/>
  <c r="E331" i="2"/>
  <c r="G209" i="2"/>
  <c r="G206" i="2"/>
  <c r="AD137" i="2"/>
  <c r="AD123" i="2"/>
  <c r="AD108" i="2"/>
  <c r="AD109" i="2"/>
  <c r="AD105" i="2"/>
  <c r="AD111" i="2"/>
  <c r="AD120" i="2"/>
  <c r="G433" i="2"/>
  <c r="AD192" i="2"/>
  <c r="E88" i="2"/>
  <c r="G349" i="2"/>
  <c r="G49" i="2"/>
  <c r="G135" i="2"/>
  <c r="G128" i="2"/>
  <c r="E124" i="2"/>
  <c r="G436" i="2"/>
  <c r="E13" i="2"/>
  <c r="E101" i="2"/>
  <c r="E122" i="2"/>
  <c r="E200" i="2"/>
  <c r="E195" i="2"/>
  <c r="E85" i="2"/>
  <c r="E75" i="2"/>
  <c r="G117" i="2"/>
  <c r="G79" i="2"/>
  <c r="G156" i="2"/>
  <c r="E370" i="2"/>
  <c r="G407" i="2"/>
  <c r="E408" i="2"/>
  <c r="E417" i="2"/>
  <c r="E381" i="2"/>
  <c r="AD383" i="2"/>
  <c r="AA342" i="2"/>
  <c r="AD353" i="2"/>
  <c r="G395" i="2"/>
  <c r="AD400" i="2"/>
  <c r="AD398" i="2"/>
  <c r="C218" i="2"/>
  <c r="C67" i="2"/>
  <c r="C208" i="2"/>
  <c r="C156" i="2"/>
  <c r="AA397" i="2"/>
  <c r="AD397" i="2"/>
  <c r="AD358" i="2"/>
  <c r="G393" i="2"/>
  <c r="G400" i="2"/>
  <c r="G63" i="2"/>
  <c r="G159" i="2"/>
  <c r="G125" i="2"/>
  <c r="G191" i="2"/>
  <c r="G21" i="2"/>
  <c r="G97" i="2"/>
  <c r="G338" i="2"/>
  <c r="G142" i="2"/>
  <c r="G51" i="2"/>
  <c r="G155" i="2"/>
  <c r="G83" i="2"/>
  <c r="G435" i="2"/>
  <c r="AD122" i="2"/>
  <c r="AD112" i="2"/>
  <c r="AD197" i="2"/>
  <c r="AD338" i="2"/>
  <c r="AD432" i="2"/>
  <c r="AD443" i="2"/>
  <c r="AD125" i="2"/>
  <c r="AD193" i="2"/>
  <c r="AD341" i="2"/>
  <c r="AD191" i="2"/>
  <c r="AD88" i="2"/>
  <c r="AD166" i="2"/>
  <c r="G152" i="2"/>
  <c r="G114" i="2"/>
  <c r="G330" i="2"/>
  <c r="AD385" i="2"/>
  <c r="AD410" i="2"/>
  <c r="AD424" i="2"/>
  <c r="AD425" i="2"/>
  <c r="AD349" i="2"/>
  <c r="AA425" i="2"/>
  <c r="G423" i="2"/>
  <c r="G429" i="2"/>
  <c r="G111" i="2"/>
  <c r="G99" i="2"/>
  <c r="G127" i="2"/>
  <c r="G157" i="2"/>
  <c r="G31" i="2"/>
  <c r="G41" i="2"/>
  <c r="G78" i="2"/>
  <c r="G132" i="2"/>
  <c r="G47" i="2"/>
  <c r="G120" i="2"/>
  <c r="G207" i="2"/>
  <c r="AD436" i="2"/>
  <c r="AD160" i="2"/>
  <c r="AD205" i="2"/>
  <c r="AD150" i="2"/>
  <c r="AD104" i="2"/>
  <c r="AD186" i="2"/>
  <c r="AD335" i="2"/>
  <c r="AD201" i="2"/>
  <c r="AD435" i="2"/>
  <c r="G440" i="2"/>
  <c r="AD162" i="2"/>
  <c r="G342" i="2"/>
  <c r="AA98" i="2"/>
  <c r="G131" i="2"/>
  <c r="AD342" i="2"/>
  <c r="AA140" i="2"/>
  <c r="AD393" i="2"/>
  <c r="AD423" i="2"/>
  <c r="AD357" i="2"/>
  <c r="AA411" i="2"/>
  <c r="G138" i="2"/>
  <c r="G195" i="2"/>
  <c r="G345" i="2"/>
  <c r="G192" i="2"/>
  <c r="G43" i="2"/>
  <c r="G136" i="2"/>
  <c r="G76" i="2"/>
  <c r="G430" i="2"/>
  <c r="G130" i="2"/>
  <c r="G45" i="2"/>
  <c r="G110" i="2"/>
  <c r="G357" i="2"/>
  <c r="AD198" i="2"/>
  <c r="AD339" i="2"/>
  <c r="AD433" i="2"/>
  <c r="AD224" i="2"/>
  <c r="AD142" i="2"/>
  <c r="AD344" i="2"/>
  <c r="AD202" i="2"/>
  <c r="AD327" i="2"/>
  <c r="AD209" i="2"/>
  <c r="AD227" i="2"/>
  <c r="AD165" i="2"/>
  <c r="G210" i="2"/>
  <c r="AD138" i="2"/>
  <c r="G331" i="2"/>
  <c r="AA109" i="2"/>
  <c r="G143" i="2"/>
  <c r="G362" i="2"/>
  <c r="AA130" i="2"/>
  <c r="AD417" i="2"/>
  <c r="AD354" i="2"/>
  <c r="AD363" i="2"/>
  <c r="AD364" i="2"/>
  <c r="AA386" i="2"/>
  <c r="G397" i="2"/>
  <c r="G396" i="2"/>
  <c r="G25" i="2"/>
  <c r="G18" i="2"/>
  <c r="G89" i="2"/>
  <c r="G39" i="2"/>
  <c r="G64" i="2"/>
  <c r="G166" i="2"/>
  <c r="G100" i="2"/>
  <c r="G34" i="2"/>
  <c r="G108" i="2"/>
  <c r="G188" i="2"/>
  <c r="G225" i="2"/>
  <c r="AD340" i="2"/>
  <c r="AD190" i="2"/>
  <c r="AD331" i="2"/>
  <c r="AD163" i="2"/>
  <c r="AD444" i="2"/>
  <c r="AD134" i="2"/>
  <c r="AD336" i="2"/>
  <c r="AD430" i="2"/>
  <c r="AD155" i="2"/>
  <c r="AD439" i="2"/>
  <c r="AD153" i="2"/>
  <c r="AD214" i="2"/>
  <c r="G148" i="2"/>
  <c r="AD345" i="2"/>
  <c r="AD370" i="2"/>
  <c r="AA367" i="2"/>
  <c r="AD384" i="2"/>
  <c r="G405" i="2"/>
  <c r="G383" i="2"/>
  <c r="G48" i="2"/>
  <c r="G42" i="2"/>
  <c r="G98" i="2"/>
  <c r="G20" i="2"/>
  <c r="G44" i="2"/>
  <c r="G61" i="2"/>
  <c r="G167" i="2"/>
  <c r="G62" i="2"/>
  <c r="G151" i="2"/>
  <c r="G74" i="2"/>
  <c r="G29" i="2"/>
  <c r="G107" i="2"/>
  <c r="G365" i="2"/>
  <c r="G421" i="2"/>
  <c r="AD332" i="2"/>
  <c r="AD206" i="2"/>
  <c r="AD151" i="2"/>
  <c r="AD218" i="2"/>
  <c r="AD126" i="2"/>
  <c r="AD195" i="2"/>
  <c r="AD328" i="2"/>
  <c r="AD156" i="2"/>
  <c r="AD445" i="2"/>
  <c r="AD147" i="2"/>
  <c r="AD221" i="2"/>
  <c r="AD145" i="2"/>
  <c r="AD440" i="2"/>
  <c r="AD200" i="2"/>
  <c r="G444" i="2"/>
  <c r="AA122" i="2"/>
  <c r="G153" i="2"/>
  <c r="G222" i="2"/>
  <c r="AA439" i="2"/>
  <c r="AA221" i="2"/>
  <c r="E380" i="2"/>
  <c r="E402" i="2"/>
  <c r="E410" i="2"/>
  <c r="E394" i="2"/>
  <c r="E16" i="2"/>
  <c r="E140" i="2"/>
  <c r="E152" i="2"/>
  <c r="E213" i="2"/>
  <c r="E339" i="2"/>
  <c r="E436" i="2"/>
  <c r="E79" i="2"/>
  <c r="E211" i="2"/>
  <c r="E207" i="2"/>
  <c r="E40" i="2"/>
  <c r="E135" i="2"/>
  <c r="E130" i="2"/>
  <c r="E60" i="2"/>
  <c r="E209" i="2"/>
  <c r="E74" i="2"/>
  <c r="E116" i="2"/>
  <c r="E346" i="2"/>
  <c r="E141" i="2"/>
  <c r="E206" i="2"/>
  <c r="E91" i="2"/>
  <c r="E199" i="2"/>
  <c r="E361" i="2"/>
  <c r="E337" i="2"/>
  <c r="E347" i="2"/>
  <c r="E443" i="2"/>
  <c r="E389" i="2"/>
  <c r="E388" i="2"/>
  <c r="E424" i="2"/>
  <c r="E411" i="2"/>
  <c r="E25" i="2"/>
  <c r="E194" i="2"/>
  <c r="E69" i="2"/>
  <c r="E446" i="2"/>
  <c r="E157" i="2"/>
  <c r="E55" i="2"/>
  <c r="E422" i="2"/>
  <c r="E127" i="2"/>
  <c r="E90" i="2"/>
  <c r="E77" i="2"/>
  <c r="E21" i="2"/>
  <c r="E208" i="2"/>
  <c r="E97" i="2"/>
  <c r="E133" i="2"/>
  <c r="E32" i="2"/>
  <c r="E156" i="2"/>
  <c r="E332" i="2"/>
  <c r="E56" i="2"/>
  <c r="E131" i="2"/>
  <c r="E329" i="2"/>
  <c r="E356" i="2"/>
  <c r="E220" i="2"/>
  <c r="E397" i="2"/>
  <c r="E382" i="2"/>
  <c r="E425" i="2"/>
  <c r="E404" i="2"/>
  <c r="E396" i="2"/>
  <c r="E42" i="2"/>
  <c r="E216" i="2"/>
  <c r="E29" i="2"/>
  <c r="E87" i="2"/>
  <c r="E441" i="2"/>
  <c r="E155" i="2"/>
  <c r="E57" i="2"/>
  <c r="E161" i="2"/>
  <c r="E125" i="2"/>
  <c r="E35" i="2"/>
  <c r="E72" i="2"/>
  <c r="E39" i="2"/>
  <c r="E112" i="2"/>
  <c r="E50" i="2"/>
  <c r="E343" i="2"/>
  <c r="E76" i="2"/>
  <c r="E22" i="2"/>
  <c r="E368" i="2"/>
  <c r="E438" i="2"/>
  <c r="E215" i="2"/>
  <c r="E405" i="2"/>
  <c r="E390" i="2"/>
  <c r="E351" i="2"/>
  <c r="E107" i="2"/>
  <c r="E217" i="2"/>
  <c r="E153" i="2"/>
  <c r="E41" i="2"/>
  <c r="E198" i="2"/>
  <c r="E117" i="2"/>
  <c r="E437" i="2"/>
  <c r="E18" i="2"/>
  <c r="E58" i="2"/>
  <c r="E136" i="2"/>
  <c r="E121" i="2"/>
  <c r="E54" i="2"/>
  <c r="E148" i="2"/>
  <c r="E59" i="2"/>
  <c r="E222" i="2"/>
  <c r="E364" i="2"/>
  <c r="E105" i="2"/>
  <c r="E44" i="2"/>
  <c r="E338" i="2"/>
  <c r="E419" i="2"/>
  <c r="E196" i="2"/>
  <c r="E413" i="2"/>
  <c r="E398" i="2"/>
  <c r="E383" i="2"/>
  <c r="E384" i="2"/>
  <c r="E14" i="2"/>
  <c r="E36" i="2"/>
  <c r="E119" i="2"/>
  <c r="E151" i="2"/>
  <c r="E37" i="2"/>
  <c r="E114" i="2"/>
  <c r="E212" i="2"/>
  <c r="E366" i="2"/>
  <c r="E210" i="2"/>
  <c r="E19" i="2"/>
  <c r="E128" i="2"/>
  <c r="E165" i="2"/>
  <c r="E64" i="2"/>
  <c r="E442" i="2"/>
  <c r="E123" i="2"/>
  <c r="E46" i="2"/>
  <c r="E335" i="2"/>
  <c r="E363" i="2"/>
  <c r="E188" i="2"/>
  <c r="AD107" i="2"/>
  <c r="AD119" i="2"/>
  <c r="AD128" i="2"/>
  <c r="AA126" i="2"/>
  <c r="AD99" i="2"/>
  <c r="AD117" i="2"/>
  <c r="AD118" i="2"/>
  <c r="AD116" i="2"/>
  <c r="AD133" i="2"/>
  <c r="AF118" i="2"/>
  <c r="AF107" i="2"/>
  <c r="AD101" i="2"/>
  <c r="AA105" i="2"/>
  <c r="AD91" i="2"/>
  <c r="AF85" i="2"/>
  <c r="AD94" i="2"/>
  <c r="AD89" i="2"/>
  <c r="AD78" i="2"/>
  <c r="AD80" i="2"/>
  <c r="AF70" i="2"/>
  <c r="AF71" i="2"/>
  <c r="AA73" i="2"/>
  <c r="AD60" i="2"/>
  <c r="AD63" i="2"/>
  <c r="AF52" i="2"/>
  <c r="AD53" i="2"/>
  <c r="AC4" i="2"/>
  <c r="AD35" i="2"/>
  <c r="AF33" i="2"/>
  <c r="AD22" i="2"/>
  <c r="B384" i="2"/>
  <c r="B403" i="2"/>
  <c r="B151" i="2"/>
  <c r="B121" i="2"/>
  <c r="B55" i="2"/>
  <c r="B50" i="2"/>
  <c r="B140" i="2"/>
  <c r="B368" i="2"/>
  <c r="B358" i="2"/>
  <c r="B383" i="2"/>
  <c r="B13" i="2"/>
  <c r="B27" i="2"/>
  <c r="B30" i="2"/>
  <c r="B196" i="2"/>
  <c r="B131" i="2"/>
  <c r="B328" i="2"/>
  <c r="B202" i="2"/>
  <c r="B115" i="2"/>
  <c r="B89" i="2"/>
  <c r="B29" i="2"/>
  <c r="B156" i="2"/>
  <c r="B365" i="2"/>
  <c r="B107" i="2"/>
  <c r="B97" i="2"/>
  <c r="B98" i="2"/>
  <c r="B15" i="2"/>
  <c r="B123" i="2"/>
  <c r="B351" i="2"/>
  <c r="B423" i="2"/>
  <c r="B70" i="2"/>
  <c r="B11" i="2"/>
  <c r="B64" i="2"/>
  <c r="B206" i="2"/>
  <c r="B201" i="2"/>
  <c r="B224" i="2"/>
  <c r="B349" i="2"/>
  <c r="B364" i="2"/>
  <c r="B389" i="2"/>
  <c r="B119" i="2"/>
  <c r="B80" i="2"/>
  <c r="B65" i="2"/>
  <c r="B75" i="2"/>
  <c r="B356" i="2"/>
  <c r="B414" i="2"/>
  <c r="B32" i="2"/>
  <c r="B431" i="2"/>
  <c r="B102" i="2"/>
  <c r="B105" i="2"/>
  <c r="B125" i="2"/>
  <c r="B159" i="2"/>
  <c r="B223" i="2"/>
  <c r="B392" i="2"/>
  <c r="B434" i="2"/>
  <c r="B72" i="2"/>
  <c r="B167" i="2"/>
  <c r="B404" i="2"/>
  <c r="B49" i="2"/>
  <c r="B20" i="2"/>
  <c r="B397" i="2"/>
  <c r="B101" i="2"/>
  <c r="B329" i="2"/>
  <c r="B335" i="2"/>
  <c r="B427" i="2"/>
  <c r="B137" i="2"/>
  <c r="B339" i="2"/>
  <c r="B133" i="2"/>
  <c r="B144" i="2"/>
  <c r="B153" i="2"/>
  <c r="C413" i="2"/>
  <c r="C390" i="2"/>
  <c r="C416" i="2"/>
  <c r="C335" i="2"/>
  <c r="C420" i="2"/>
  <c r="C125" i="2"/>
  <c r="C52" i="2"/>
  <c r="C119" i="2"/>
  <c r="C439" i="2"/>
  <c r="C356" i="2"/>
  <c r="C41" i="2"/>
  <c r="C438" i="2"/>
  <c r="C354" i="2"/>
  <c r="C411" i="2"/>
  <c r="C150" i="2"/>
  <c r="C105" i="2"/>
  <c r="C102" i="2"/>
  <c r="C48" i="2"/>
  <c r="C134" i="2"/>
  <c r="C13" i="2"/>
  <c r="C352" i="2"/>
  <c r="C148" i="2"/>
  <c r="C194" i="2"/>
  <c r="C217" i="2"/>
  <c r="C135" i="2"/>
  <c r="C75" i="2"/>
  <c r="C193" i="2"/>
  <c r="C21" i="2"/>
  <c r="C37" i="2"/>
  <c r="C130" i="2"/>
  <c r="C118" i="2"/>
  <c r="C113" i="2"/>
  <c r="C359" i="2"/>
  <c r="C346" i="2"/>
  <c r="C343" i="2"/>
  <c r="C381" i="2"/>
  <c r="C399" i="2"/>
  <c r="C424" i="2"/>
  <c r="C39" i="2"/>
  <c r="C19" i="2"/>
  <c r="C219" i="2"/>
  <c r="C65" i="2"/>
  <c r="C418" i="2"/>
  <c r="C435" i="2"/>
  <c r="C430" i="2"/>
  <c r="C363" i="2"/>
  <c r="C404" i="2"/>
  <c r="C69" i="2"/>
  <c r="C444" i="2"/>
  <c r="C200" i="2"/>
  <c r="C441" i="2"/>
  <c r="C445" i="2"/>
  <c r="C443" i="2"/>
  <c r="C334" i="2"/>
  <c r="C348" i="2"/>
  <c r="C414" i="2"/>
  <c r="C123" i="2"/>
  <c r="C199" i="2"/>
  <c r="C207" i="2"/>
  <c r="C190" i="2"/>
  <c r="C419" i="2"/>
  <c r="C110" i="2"/>
  <c r="C213" i="2"/>
  <c r="C349" i="2"/>
  <c r="C357" i="2"/>
  <c r="C427" i="2"/>
  <c r="C136" i="2"/>
  <c r="C147" i="2"/>
  <c r="C164" i="2"/>
  <c r="C151" i="2"/>
  <c r="C205" i="2"/>
  <c r="C203" i="2"/>
  <c r="C202" i="2"/>
  <c r="C341" i="2"/>
  <c r="C225" i="2"/>
  <c r="C367" i="2"/>
  <c r="C366" i="2"/>
  <c r="C10" i="2"/>
  <c r="C347" i="2"/>
  <c r="C132" i="2"/>
  <c r="C137" i="2"/>
  <c r="C129" i="2"/>
  <c r="C431" i="2"/>
  <c r="C216" i="2"/>
  <c r="C408" i="2"/>
  <c r="C31" i="2"/>
  <c r="C165" i="2"/>
  <c r="C80" i="2"/>
  <c r="C442" i="2"/>
  <c r="C223" i="2"/>
  <c r="C410" i="2"/>
  <c r="C76" i="2"/>
  <c r="C108" i="2"/>
  <c r="C57" i="2"/>
  <c r="C351" i="2"/>
  <c r="C342" i="2"/>
  <c r="C403" i="2"/>
  <c r="C47" i="2"/>
  <c r="C221" i="2"/>
  <c r="C49" i="2"/>
  <c r="C186" i="2"/>
  <c r="C224" i="2"/>
  <c r="C360" i="2"/>
  <c r="C40" i="2"/>
  <c r="C94" i="2"/>
  <c r="C26" i="2"/>
  <c r="C364" i="2"/>
  <c r="C24" i="2"/>
  <c r="C93" i="2"/>
  <c r="C327" i="2"/>
  <c r="C329" i="2"/>
  <c r="C405" i="2"/>
  <c r="C197" i="2"/>
  <c r="C70" i="2"/>
  <c r="C28" i="2"/>
  <c r="C344" i="2"/>
  <c r="C345" i="2"/>
  <c r="C139" i="2"/>
  <c r="B127" i="2"/>
  <c r="C107" i="2"/>
  <c r="C81" i="2"/>
  <c r="B116" i="2"/>
  <c r="C78" i="2"/>
  <c r="C114" i="2"/>
  <c r="B39" i="2"/>
  <c r="B338" i="2"/>
  <c r="F393" i="2"/>
  <c r="F394" i="2"/>
  <c r="F408" i="2"/>
  <c r="F429" i="2"/>
  <c r="F340" i="2"/>
  <c r="F21" i="2"/>
  <c r="F121" i="2"/>
  <c r="F34" i="2"/>
  <c r="F53" i="2"/>
  <c r="F103" i="2"/>
  <c r="F357" i="2"/>
  <c r="F27" i="2"/>
  <c r="F122" i="2"/>
  <c r="F218" i="2"/>
  <c r="F72" i="2"/>
  <c r="F206" i="2"/>
  <c r="F48" i="2"/>
  <c r="F144" i="2"/>
  <c r="F345" i="2"/>
  <c r="F75" i="2"/>
  <c r="F167" i="2"/>
  <c r="F24" i="2"/>
  <c r="F79" i="2"/>
  <c r="F194" i="2"/>
  <c r="F344" i="2"/>
  <c r="F205" i="2"/>
  <c r="F446" i="2"/>
  <c r="F358" i="2"/>
  <c r="F12" i="2"/>
  <c r="F381" i="2"/>
  <c r="F403" i="2"/>
  <c r="F404" i="2"/>
  <c r="F30" i="2"/>
  <c r="F40" i="2"/>
  <c r="F371" i="2"/>
  <c r="F89" i="2"/>
  <c r="F208" i="2"/>
  <c r="F39" i="2"/>
  <c r="F58" i="2"/>
  <c r="F150" i="2"/>
  <c r="F348" i="2"/>
  <c r="F99" i="2"/>
  <c r="F213" i="2"/>
  <c r="F85" i="2"/>
  <c r="F201" i="2"/>
  <c r="F111" i="2"/>
  <c r="F162" i="2"/>
  <c r="F14" i="2"/>
  <c r="F110" i="2"/>
  <c r="F352" i="2"/>
  <c r="F405" i="2"/>
  <c r="F397" i="2"/>
  <c r="F411" i="2"/>
  <c r="F412" i="2"/>
  <c r="F370" i="2"/>
  <c r="F113" i="2"/>
  <c r="F161" i="2"/>
  <c r="F86" i="2"/>
  <c r="F188" i="2"/>
  <c r="F59" i="2"/>
  <c r="F65" i="2"/>
  <c r="F434" i="2"/>
  <c r="F364" i="2"/>
  <c r="F115" i="2"/>
  <c r="F437" i="2"/>
  <c r="F87" i="2"/>
  <c r="F200" i="2"/>
  <c r="F49" i="2"/>
  <c r="F118" i="2"/>
  <c r="F22" i="2"/>
  <c r="F117" i="2"/>
  <c r="F441" i="2"/>
  <c r="F151" i="2"/>
  <c r="F197" i="2"/>
  <c r="F219" i="2"/>
  <c r="F330" i="2"/>
  <c r="F413" i="2"/>
  <c r="F424" i="2"/>
  <c r="F425" i="2"/>
  <c r="F145" i="2"/>
  <c r="F361" i="2"/>
  <c r="F131" i="2"/>
  <c r="F198" i="2"/>
  <c r="F18" i="2"/>
  <c r="F398" i="2"/>
  <c r="F428" i="2"/>
  <c r="F389" i="2"/>
  <c r="F70" i="2"/>
  <c r="F141" i="2"/>
  <c r="F221" i="2"/>
  <c r="F137" i="2"/>
  <c r="F135" i="2"/>
  <c r="F149" i="2"/>
  <c r="F69" i="2"/>
  <c r="F222" i="2"/>
  <c r="F62" i="2"/>
  <c r="F195" i="2"/>
  <c r="F442" i="2"/>
  <c r="F61" i="2"/>
  <c r="F440" i="2"/>
  <c r="F331" i="2"/>
  <c r="F415" i="2"/>
  <c r="F426" i="2"/>
  <c r="F109" i="2"/>
  <c r="F223" i="2"/>
  <c r="F19" i="2"/>
  <c r="F146" i="2"/>
  <c r="F362" i="2"/>
  <c r="F158" i="2"/>
  <c r="F71" i="2"/>
  <c r="F418" i="2"/>
  <c r="F73" i="2"/>
  <c r="F199" i="2"/>
  <c r="F328" i="2"/>
  <c r="F68" i="2"/>
  <c r="F433" i="2"/>
  <c r="F335" i="2"/>
  <c r="F10" i="2"/>
  <c r="F392" i="2"/>
  <c r="F387" i="2"/>
  <c r="F382" i="2"/>
  <c r="F97" i="2"/>
  <c r="F438" i="2"/>
  <c r="F224" i="2"/>
  <c r="F35" i="2"/>
  <c r="F203" i="2"/>
  <c r="F17" i="2"/>
  <c r="F186" i="2"/>
  <c r="F98" i="2"/>
  <c r="F92" i="2"/>
  <c r="F84" i="2"/>
  <c r="F338" i="2"/>
  <c r="F342" i="2"/>
  <c r="F395" i="2"/>
  <c r="F414" i="2"/>
  <c r="F63" i="2"/>
  <c r="F212" i="2"/>
  <c r="F11" i="2"/>
  <c r="F333" i="2"/>
  <c r="F43" i="2"/>
  <c r="F207" i="2"/>
  <c r="F29" i="2"/>
  <c r="F191" i="2"/>
  <c r="F107" i="2"/>
  <c r="F95" i="2"/>
  <c r="F25" i="2"/>
  <c r="F94" i="2"/>
  <c r="F443" i="2"/>
  <c r="F214" i="2"/>
  <c r="F215" i="2"/>
  <c r="F386" i="2"/>
  <c r="F427" i="2"/>
  <c r="F391" i="2"/>
  <c r="F119" i="2"/>
  <c r="F83" i="2"/>
  <c r="F38" i="2"/>
  <c r="F138" i="2"/>
  <c r="F44" i="2"/>
  <c r="F337" i="2"/>
  <c r="F51" i="2"/>
  <c r="F160" i="2"/>
  <c r="F64" i="2"/>
  <c r="F196" i="2"/>
  <c r="F112" i="2"/>
  <c r="F334" i="2"/>
  <c r="F106" i="2"/>
  <c r="F217" i="2"/>
  <c r="F401" i="2"/>
  <c r="F384" i="2"/>
  <c r="F74" i="2"/>
  <c r="F66" i="2"/>
  <c r="F139" i="2"/>
  <c r="F166" i="2"/>
  <c r="F140" i="2"/>
  <c r="F56" i="2"/>
  <c r="F431" i="2"/>
  <c r="F163" i="2"/>
  <c r="F365" i="2"/>
  <c r="F409" i="2"/>
  <c r="F400" i="2"/>
  <c r="F88" i="2"/>
  <c r="F91" i="2"/>
  <c r="F216" i="2"/>
  <c r="F341" i="2"/>
  <c r="F432" i="2"/>
  <c r="F148" i="2"/>
  <c r="F15" i="2"/>
  <c r="F436" i="2"/>
  <c r="F445" i="2"/>
  <c r="F227" i="2"/>
  <c r="F444" i="2"/>
  <c r="F417" i="2"/>
  <c r="F380" i="2"/>
  <c r="F104" i="2"/>
  <c r="F192" i="2"/>
  <c r="F45" i="2"/>
  <c r="F52" i="2"/>
  <c r="F108" i="2"/>
  <c r="F369" i="2"/>
  <c r="F421" i="2"/>
  <c r="F157" i="2"/>
  <c r="F23" i="2"/>
  <c r="F204" i="2"/>
  <c r="F226" i="2"/>
  <c r="F327" i="2"/>
  <c r="F402" i="2"/>
  <c r="F388" i="2"/>
  <c r="F154" i="2"/>
  <c r="F136" i="2"/>
  <c r="F187" i="2"/>
  <c r="F78" i="2"/>
  <c r="F123" i="2"/>
  <c r="F343" i="2"/>
  <c r="F351" i="2"/>
  <c r="F165" i="2"/>
  <c r="F33" i="2"/>
  <c r="F189" i="2"/>
  <c r="F410" i="2"/>
  <c r="F396" i="2"/>
  <c r="F26" i="2"/>
  <c r="F209" i="2"/>
  <c r="F82" i="2"/>
  <c r="F77" i="2"/>
  <c r="F346" i="2"/>
  <c r="F41" i="2"/>
  <c r="F353" i="2"/>
  <c r="F190" i="2"/>
  <c r="F32" i="2"/>
  <c r="F159" i="2"/>
  <c r="F332" i="2"/>
  <c r="F423" i="2"/>
  <c r="F416" i="2"/>
  <c r="F354" i="2"/>
  <c r="F202" i="2"/>
  <c r="F76" i="2"/>
  <c r="F147" i="2"/>
  <c r="F130" i="2"/>
  <c r="F81" i="2"/>
  <c r="F366" i="2"/>
  <c r="F28" i="2"/>
  <c r="F225" i="2"/>
  <c r="F36" i="2"/>
  <c r="F419" i="2"/>
  <c r="F336" i="2"/>
  <c r="F350" i="2"/>
  <c r="F367" i="2"/>
  <c r="B342" i="2"/>
  <c r="B362" i="2"/>
  <c r="F116" i="2"/>
  <c r="F101" i="2"/>
  <c r="B91" i="2"/>
  <c r="C330" i="2"/>
  <c r="C167" i="2"/>
  <c r="B353" i="2"/>
  <c r="C384" i="2"/>
  <c r="B371" i="2"/>
  <c r="F355" i="2"/>
  <c r="F420" i="2"/>
  <c r="F439" i="2"/>
  <c r="F55" i="2"/>
  <c r="F102" i="2"/>
  <c r="B51" i="2"/>
  <c r="C192" i="2"/>
  <c r="F406" i="2"/>
  <c r="C395" i="2"/>
  <c r="B348" i="2"/>
  <c r="B222" i="2"/>
  <c r="C437" i="2"/>
  <c r="F156" i="2"/>
  <c r="F132" i="2"/>
  <c r="F42" i="2"/>
  <c r="F90" i="2"/>
  <c r="B207" i="2"/>
  <c r="C16" i="2"/>
  <c r="C212" i="2"/>
  <c r="F13" i="2"/>
  <c r="F390" i="2"/>
  <c r="C386" i="2"/>
  <c r="C337" i="2"/>
  <c r="F220" i="2"/>
  <c r="C222" i="2"/>
  <c r="F152" i="2"/>
  <c r="F125" i="2"/>
  <c r="F134" i="2"/>
  <c r="F31" i="2"/>
  <c r="C126" i="2"/>
  <c r="C332" i="2"/>
  <c r="F385" i="2"/>
  <c r="C407" i="2"/>
  <c r="C362" i="2"/>
  <c r="B352" i="2"/>
  <c r="F124" i="2"/>
  <c r="F54" i="2"/>
  <c r="F127" i="2"/>
  <c r="F20" i="2"/>
  <c r="C350" i="2"/>
  <c r="C82" i="2"/>
  <c r="B118" i="2"/>
  <c r="C401" i="2"/>
  <c r="C358" i="2"/>
  <c r="C422" i="2"/>
  <c r="F105" i="2"/>
  <c r="F47" i="2"/>
  <c r="F120" i="2"/>
  <c r="F368" i="2"/>
  <c r="C66" i="2"/>
  <c r="C89" i="2"/>
  <c r="F100" i="2"/>
  <c r="F128" i="2"/>
  <c r="B217" i="2"/>
  <c r="B422" i="2"/>
  <c r="C353" i="2"/>
  <c r="B357" i="2"/>
  <c r="B421" i="2"/>
  <c r="F57" i="2"/>
  <c r="F37" i="2"/>
  <c r="F96" i="2"/>
  <c r="F193" i="2"/>
  <c r="C74" i="2"/>
  <c r="C128" i="2"/>
  <c r="F67" i="2"/>
  <c r="AD10" i="2"/>
  <c r="W8" i="2"/>
  <c r="X8" i="2"/>
  <c r="V8" i="2"/>
  <c r="B337" i="2"/>
  <c r="B346" i="2"/>
  <c r="B213" i="2"/>
  <c r="B418" i="2"/>
  <c r="B193" i="2"/>
  <c r="B155" i="2"/>
  <c r="B220" i="2"/>
  <c r="B46" i="2"/>
  <c r="B363" i="2"/>
  <c r="B446" i="2"/>
  <c r="B330" i="2"/>
  <c r="B62" i="2"/>
  <c r="B37" i="2"/>
  <c r="B25" i="2"/>
  <c r="B381" i="2"/>
  <c r="B214" i="2"/>
  <c r="B18" i="2"/>
  <c r="B210" i="2"/>
  <c r="B444" i="2"/>
  <c r="B211" i="2"/>
  <c r="B406" i="2"/>
  <c r="B417" i="2"/>
  <c r="B361" i="2"/>
  <c r="B359" i="2"/>
  <c r="B344" i="2"/>
  <c r="B442" i="2"/>
  <c r="B14" i="2"/>
  <c r="B199" i="2"/>
  <c r="B186" i="2"/>
  <c r="B197" i="2"/>
  <c r="B106" i="2"/>
  <c r="B22" i="2"/>
  <c r="B411" i="2"/>
  <c r="B385" i="2"/>
  <c r="B354" i="2"/>
  <c r="B345" i="2"/>
  <c r="B341" i="2"/>
  <c r="B437" i="2"/>
  <c r="B369" i="2"/>
  <c r="B333" i="2"/>
  <c r="B203" i="2"/>
  <c r="B163" i="2"/>
  <c r="B100" i="2"/>
  <c r="B164" i="2"/>
  <c r="B165" i="2"/>
  <c r="B56" i="2"/>
  <c r="B129" i="2"/>
  <c r="B429" i="2"/>
  <c r="B347" i="2"/>
  <c r="B355" i="2"/>
  <c r="B366" i="2"/>
  <c r="B334" i="2"/>
  <c r="B438" i="2"/>
  <c r="B212" i="2"/>
  <c r="B209" i="2"/>
  <c r="B92" i="2"/>
  <c r="B59" i="2"/>
  <c r="B24" i="2"/>
  <c r="B60" i="2"/>
  <c r="B53" i="2"/>
  <c r="B112" i="2"/>
  <c r="B109" i="2"/>
  <c r="B412" i="2"/>
  <c r="B386" i="2"/>
  <c r="B12" i="2"/>
  <c r="B190" i="2"/>
  <c r="B126" i="2"/>
  <c r="B94" i="2"/>
  <c r="B42" i="2"/>
  <c r="B408" i="2"/>
  <c r="B399" i="2"/>
  <c r="B350" i="2"/>
  <c r="C440" i="2"/>
  <c r="B218" i="2"/>
  <c r="B143" i="2"/>
  <c r="B69" i="2"/>
  <c r="B192" i="2"/>
  <c r="B81" i="2"/>
  <c r="B76" i="2"/>
  <c r="B157" i="2"/>
  <c r="B52" i="2"/>
  <c r="B194" i="2"/>
  <c r="B83" i="2"/>
  <c r="C143" i="2"/>
  <c r="C45" i="2"/>
  <c r="C27" i="2"/>
  <c r="C33" i="2"/>
  <c r="C115" i="2"/>
  <c r="C421" i="2"/>
  <c r="C336" i="2"/>
  <c r="C73" i="2"/>
  <c r="C154" i="2"/>
  <c r="C44" i="2"/>
  <c r="C60" i="2"/>
  <c r="C433" i="2"/>
  <c r="C29" i="2"/>
  <c r="C100" i="2"/>
  <c r="C116" i="2"/>
  <c r="C331" i="2"/>
  <c r="C58" i="2"/>
  <c r="B166" i="2"/>
  <c r="B187" i="2"/>
  <c r="B74" i="2"/>
  <c r="B200" i="2"/>
  <c r="B134" i="2"/>
  <c r="B161" i="2"/>
  <c r="B58" i="2"/>
  <c r="B66" i="2"/>
  <c r="C166" i="2"/>
  <c r="B191" i="2"/>
  <c r="B17" i="2"/>
  <c r="G392" i="2"/>
  <c r="G399" i="2"/>
  <c r="G427" i="2"/>
  <c r="G426" i="2"/>
  <c r="C425" i="2"/>
  <c r="C412" i="2"/>
  <c r="C382" i="2"/>
  <c r="C397" i="2"/>
  <c r="B382" i="2"/>
  <c r="B398" i="2"/>
  <c r="AD368" i="2"/>
  <c r="AD414" i="2"/>
  <c r="AA365" i="2"/>
  <c r="AD356" i="2"/>
  <c r="AD355" i="2"/>
  <c r="AD346" i="2"/>
  <c r="AD409" i="2"/>
  <c r="B216" i="2"/>
  <c r="B136" i="2"/>
  <c r="B54" i="2"/>
  <c r="B436" i="2"/>
  <c r="B67" i="2"/>
  <c r="B420" i="2"/>
  <c r="B68" i="2"/>
  <c r="B226" i="2"/>
  <c r="B148" i="2"/>
  <c r="B43" i="2"/>
  <c r="B208" i="2"/>
  <c r="B78" i="2"/>
  <c r="C131" i="2"/>
  <c r="C99" i="2"/>
  <c r="C14" i="2"/>
  <c r="C42" i="2"/>
  <c r="C122" i="2"/>
  <c r="C340" i="2"/>
  <c r="C85" i="2"/>
  <c r="C201" i="2"/>
  <c r="C83" i="2"/>
  <c r="C77" i="2"/>
  <c r="C204" i="2"/>
  <c r="C36" i="2"/>
  <c r="C111" i="2"/>
  <c r="C15" i="2"/>
  <c r="C127" i="2"/>
  <c r="C333" i="2"/>
  <c r="C46" i="2"/>
  <c r="B154" i="2"/>
  <c r="B146" i="2"/>
  <c r="B38" i="2"/>
  <c r="B188" i="2"/>
  <c r="B85" i="2"/>
  <c r="B57" i="2"/>
  <c r="B63" i="2"/>
  <c r="B152" i="2"/>
  <c r="G384" i="2"/>
  <c r="G391" i="2"/>
  <c r="G414" i="2"/>
  <c r="G413" i="2"/>
  <c r="C388" i="2"/>
  <c r="C396" i="2"/>
  <c r="C380" i="2"/>
  <c r="C389" i="2"/>
  <c r="B425" i="2"/>
  <c r="B424" i="2"/>
  <c r="B413" i="2"/>
  <c r="B405" i="2"/>
  <c r="AD360" i="2"/>
  <c r="AD428" i="2"/>
  <c r="AD406" i="2"/>
  <c r="AD365" i="2"/>
  <c r="AD348" i="2"/>
  <c r="AD347" i="2"/>
  <c r="AD401" i="2"/>
  <c r="B162" i="2"/>
  <c r="B113" i="2"/>
  <c r="B41" i="2"/>
  <c r="B150" i="2"/>
  <c r="B34" i="2"/>
  <c r="B189" i="2"/>
  <c r="B47" i="2"/>
  <c r="B128" i="2"/>
  <c r="B340" i="2"/>
  <c r="B158" i="2"/>
  <c r="B44" i="2"/>
  <c r="C98" i="2"/>
  <c r="C214" i="2"/>
  <c r="C149" i="2"/>
  <c r="C227" i="2"/>
  <c r="C63" i="2"/>
  <c r="C145" i="2"/>
  <c r="C338" i="2"/>
  <c r="C25" i="2"/>
  <c r="C97" i="2"/>
  <c r="C117" i="2"/>
  <c r="C101" i="2"/>
  <c r="C160" i="2"/>
  <c r="C142" i="2"/>
  <c r="C55" i="2"/>
  <c r="C209" i="2"/>
  <c r="C34" i="2"/>
  <c r="C153" i="2"/>
  <c r="C361" i="2"/>
  <c r="B61" i="2"/>
  <c r="B90" i="2"/>
  <c r="B443" i="2"/>
  <c r="G11" i="2"/>
  <c r="G82" i="2"/>
  <c r="G162" i="2"/>
  <c r="G193" i="2"/>
  <c r="G38" i="2"/>
  <c r="G15" i="2"/>
  <c r="G13" i="2"/>
  <c r="B93" i="2"/>
  <c r="C370" i="2"/>
  <c r="G403" i="2"/>
  <c r="G404" i="2"/>
  <c r="G425" i="2"/>
  <c r="G390" i="2"/>
  <c r="G389" i="2"/>
  <c r="C409" i="2"/>
  <c r="C402" i="2"/>
  <c r="C387" i="2"/>
  <c r="C23" i="2"/>
  <c r="B396" i="2"/>
  <c r="B395" i="2"/>
  <c r="B410" i="2"/>
  <c r="B409" i="2"/>
  <c r="AD399" i="2"/>
  <c r="AA395" i="2"/>
  <c r="AD382" i="2"/>
  <c r="AA417" i="2"/>
  <c r="AD412" i="2"/>
  <c r="AD411" i="2"/>
  <c r="AA407" i="2"/>
  <c r="AD402" i="2"/>
  <c r="B198" i="2"/>
  <c r="B110" i="2"/>
  <c r="B28" i="2"/>
  <c r="B139" i="2"/>
  <c r="B31" i="2"/>
  <c r="B132" i="2"/>
  <c r="B40" i="2"/>
  <c r="B124" i="2"/>
  <c r="B336" i="2"/>
  <c r="B142" i="2"/>
  <c r="B35" i="2"/>
  <c r="C90" i="2"/>
  <c r="C162" i="2"/>
  <c r="C62" i="2"/>
  <c r="C152" i="2"/>
  <c r="C11" i="2"/>
  <c r="C32" i="2"/>
  <c r="C106" i="2"/>
  <c r="C121" i="2"/>
  <c r="C120" i="2"/>
  <c r="C158" i="2"/>
  <c r="C64" i="2"/>
  <c r="C189" i="2"/>
  <c r="C51" i="2"/>
  <c r="C163" i="2"/>
  <c r="C369" i="2"/>
  <c r="B45" i="2"/>
  <c r="B84" i="2"/>
  <c r="B227" i="2"/>
  <c r="B215" i="2"/>
  <c r="B430" i="2"/>
  <c r="B441" i="2"/>
  <c r="B225" i="2"/>
  <c r="C18" i="2"/>
  <c r="C220" i="2"/>
  <c r="G194" i="2"/>
  <c r="G186" i="2"/>
  <c r="G69" i="2"/>
  <c r="G150" i="2"/>
  <c r="G27" i="2"/>
  <c r="B130" i="2"/>
  <c r="B370" i="2"/>
  <c r="G410" i="2"/>
  <c r="G424" i="2"/>
  <c r="G388" i="2"/>
  <c r="G382" i="2"/>
  <c r="G381" i="2"/>
  <c r="C393" i="2"/>
  <c r="C428" i="2"/>
  <c r="C417" i="2"/>
  <c r="C423" i="2"/>
  <c r="B400" i="2"/>
  <c r="B388" i="2"/>
  <c r="B387" i="2"/>
  <c r="B402" i="2"/>
  <c r="B401" i="2"/>
  <c r="AD416" i="2"/>
  <c r="AD426" i="2"/>
  <c r="AD404" i="2"/>
  <c r="AD403" i="2"/>
  <c r="AA399" i="2"/>
  <c r="AD394" i="2"/>
  <c r="G12" i="2"/>
  <c r="B195" i="2"/>
  <c r="B99" i="2"/>
  <c r="B23" i="2"/>
  <c r="B135" i="2"/>
  <c r="B19" i="2"/>
  <c r="B111" i="2"/>
  <c r="B36" i="2"/>
  <c r="B160" i="2"/>
  <c r="B120" i="2"/>
  <c r="B332" i="2"/>
  <c r="B138" i="2"/>
  <c r="B21" i="2"/>
  <c r="C79" i="2"/>
  <c r="C191" i="2"/>
  <c r="C432" i="2"/>
  <c r="C71" i="2"/>
  <c r="C155" i="2"/>
  <c r="C35" i="2"/>
  <c r="C38" i="2"/>
  <c r="C112" i="2"/>
  <c r="C215" i="2"/>
  <c r="C138" i="2"/>
  <c r="C124" i="2"/>
  <c r="C434" i="2"/>
  <c r="C68" i="2"/>
  <c r="C196" i="2"/>
  <c r="C59" i="2"/>
  <c r="C436" i="2"/>
  <c r="C198" i="2"/>
  <c r="B33" i="2"/>
  <c r="B219" i="2"/>
  <c r="B71" i="2"/>
  <c r="B439" i="2"/>
  <c r="B141" i="2"/>
  <c r="B88" i="2"/>
  <c r="B367" i="2"/>
  <c r="G196" i="2"/>
  <c r="G66" i="2"/>
  <c r="G432" i="2"/>
  <c r="G141" i="2"/>
  <c r="G121" i="2"/>
  <c r="G386" i="2"/>
  <c r="G387" i="2"/>
  <c r="G411" i="2"/>
  <c r="C429" i="2"/>
  <c r="C415" i="2"/>
  <c r="C385" i="2"/>
  <c r="C394" i="2"/>
  <c r="B407" i="2"/>
  <c r="B380" i="2"/>
  <c r="B394" i="2"/>
  <c r="B393" i="2"/>
  <c r="AD408" i="2"/>
  <c r="AD391" i="2"/>
  <c r="AA350" i="2"/>
  <c r="AD413" i="2"/>
  <c r="AA401" i="2"/>
  <c r="AD396" i="2"/>
  <c r="AD395" i="2"/>
  <c r="AA391" i="2"/>
  <c r="AD386" i="2"/>
  <c r="AD369" i="2"/>
  <c r="B435" i="2"/>
  <c r="B86" i="2"/>
  <c r="B331" i="2"/>
  <c r="B114" i="2"/>
  <c r="B96" i="2"/>
  <c r="B360" i="2"/>
  <c r="B204" i="2"/>
  <c r="B82" i="2"/>
  <c r="B117" i="2"/>
  <c r="C195" i="2"/>
  <c r="C109" i="2"/>
  <c r="C54" i="2"/>
  <c r="C103" i="2"/>
  <c r="C17" i="2"/>
  <c r="C88" i="2"/>
  <c r="C187" i="2"/>
  <c r="C56" i="2"/>
  <c r="C133" i="2"/>
  <c r="C328" i="2"/>
  <c r="C30" i="2"/>
  <c r="C144" i="2"/>
  <c r="C446" i="2"/>
  <c r="C365" i="2"/>
  <c r="C87" i="2"/>
  <c r="C210" i="2"/>
  <c r="C91" i="2"/>
  <c r="C159" i="2"/>
  <c r="C92" i="2"/>
  <c r="B26" i="2"/>
  <c r="B122" i="2"/>
  <c r="B327" i="2"/>
  <c r="B95" i="2"/>
  <c r="B149" i="2"/>
  <c r="B445" i="2"/>
  <c r="C400" i="2"/>
  <c r="C391" i="2"/>
  <c r="C406" i="2"/>
  <c r="C426" i="2"/>
  <c r="B390" i="2"/>
  <c r="B415" i="2"/>
  <c r="B428" i="2"/>
  <c r="B416" i="2"/>
  <c r="B432" i="2"/>
  <c r="B79" i="2"/>
  <c r="B104" i="2"/>
  <c r="B440" i="2"/>
  <c r="B87" i="2"/>
  <c r="B343" i="2"/>
  <c r="B433" i="2"/>
  <c r="B77" i="2"/>
  <c r="B108" i="2"/>
  <c r="C206" i="2"/>
  <c r="C72" i="2"/>
  <c r="C50" i="2"/>
  <c r="C188" i="2"/>
  <c r="C22" i="2"/>
  <c r="C95" i="2"/>
  <c r="C161" i="2"/>
  <c r="C211" i="2"/>
  <c r="C61" i="2"/>
  <c r="C141" i="2"/>
  <c r="C368" i="2"/>
  <c r="C43" i="2"/>
  <c r="C157" i="2"/>
  <c r="C226" i="2"/>
  <c r="C20" i="2"/>
  <c r="C96" i="2"/>
  <c r="C339" i="2"/>
  <c r="C104" i="2"/>
  <c r="C86" i="2"/>
  <c r="B205" i="2"/>
  <c r="B419" i="2"/>
  <c r="B16" i="2"/>
  <c r="B48" i="2"/>
  <c r="B221" i="2"/>
  <c r="B73" i="2"/>
  <c r="B145" i="2"/>
  <c r="G56" i="2"/>
  <c r="G116" i="2"/>
  <c r="G147" i="2"/>
  <c r="B103" i="2"/>
  <c r="G81" i="2"/>
  <c r="G102" i="2"/>
  <c r="G26" i="2"/>
  <c r="G37" i="2"/>
  <c r="G408" i="2"/>
  <c r="G415" i="2"/>
  <c r="G409" i="2"/>
  <c r="G417" i="2"/>
  <c r="C392" i="2"/>
  <c r="C383" i="2"/>
  <c r="C398" i="2"/>
  <c r="B426" i="2"/>
  <c r="B391" i="2"/>
  <c r="AA429" i="2"/>
  <c r="AD359" i="2"/>
  <c r="AD381" i="2"/>
  <c r="AA364" i="2"/>
  <c r="AA363" i="2"/>
  <c r="AD362" i="2"/>
  <c r="AG310" i="2" l="1"/>
  <c r="AG309" i="2"/>
  <c r="AG308" i="2"/>
  <c r="AG312" i="2"/>
  <c r="AF381" i="2"/>
  <c r="AA381" i="2"/>
  <c r="AG381" i="2" s="1"/>
  <c r="AG304" i="2"/>
  <c r="AG313" i="2"/>
  <c r="AG305" i="2"/>
  <c r="AF380" i="2"/>
  <c r="AA380" i="2"/>
  <c r="AG380" i="2" s="1"/>
  <c r="AG307" i="2"/>
  <c r="AG306" i="2"/>
  <c r="AG311" i="2"/>
  <c r="AA355" i="2"/>
  <c r="AG355" i="2" s="1"/>
  <c r="AG268" i="2"/>
  <c r="AF203" i="2"/>
  <c r="AG259" i="2"/>
  <c r="AG261" i="2"/>
  <c r="AG260" i="2"/>
  <c r="AG323" i="2"/>
  <c r="AG255" i="2"/>
  <c r="AG317" i="2"/>
  <c r="AG265" i="2"/>
  <c r="AG270" i="2"/>
  <c r="AA394" i="2"/>
  <c r="AG394" i="2" s="1"/>
  <c r="AG264" i="2"/>
  <c r="AG269" i="2"/>
  <c r="AA77" i="2"/>
  <c r="AG77" i="2" s="1"/>
  <c r="AG318" i="2"/>
  <c r="AG272" i="2"/>
  <c r="AG266" i="2"/>
  <c r="AG267" i="2"/>
  <c r="AG262" i="2"/>
  <c r="AG257" i="2"/>
  <c r="AG316" i="2"/>
  <c r="AG256" i="2"/>
  <c r="AG263" i="2"/>
  <c r="AG258" i="2"/>
  <c r="AG271" i="2"/>
  <c r="AG75" i="2"/>
  <c r="AG187" i="2"/>
  <c r="AG319" i="2"/>
  <c r="AG324" i="2"/>
  <c r="AG405" i="2"/>
  <c r="AF387" i="2"/>
  <c r="AG325" i="2"/>
  <c r="AG322" i="2"/>
  <c r="AG71" i="2"/>
  <c r="AA396" i="2"/>
  <c r="AG396" i="2" s="1"/>
  <c r="AG321" i="2"/>
  <c r="AG315" i="2"/>
  <c r="AG314" i="2"/>
  <c r="AG320" i="2"/>
  <c r="AG326" i="2"/>
  <c r="AF347" i="2"/>
  <c r="AG445" i="2"/>
  <c r="AF91" i="2"/>
  <c r="AF133" i="2"/>
  <c r="AA164" i="2"/>
  <c r="AG164" i="2" s="1"/>
  <c r="AG225" i="2"/>
  <c r="AA117" i="2"/>
  <c r="AG117" i="2" s="1"/>
  <c r="AG442" i="2"/>
  <c r="AA366" i="2"/>
  <c r="AG366" i="2" s="1"/>
  <c r="AG24" i="2"/>
  <c r="AF402" i="2"/>
  <c r="AG140" i="2"/>
  <c r="AA436" i="2"/>
  <c r="AG436" i="2" s="1"/>
  <c r="AG204" i="2"/>
  <c r="AG85" i="2"/>
  <c r="AF43" i="2"/>
  <c r="AA116" i="2"/>
  <c r="AG116" i="2" s="1"/>
  <c r="AF137" i="2"/>
  <c r="AF160" i="2"/>
  <c r="AF114" i="2"/>
  <c r="AF57" i="2"/>
  <c r="AF167" i="2"/>
  <c r="AG437" i="2"/>
  <c r="AF371" i="2"/>
  <c r="AA334" i="2"/>
  <c r="AG334" i="2" s="1"/>
  <c r="AA211" i="2"/>
  <c r="AG211" i="2" s="1"/>
  <c r="AF348" i="2"/>
  <c r="AG74" i="2"/>
  <c r="AF124" i="2"/>
  <c r="AF97" i="2"/>
  <c r="AF92" i="2"/>
  <c r="AA152" i="2"/>
  <c r="AG152" i="2" s="1"/>
  <c r="AF187" i="2"/>
  <c r="AF121" i="2"/>
  <c r="AA193" i="2"/>
  <c r="AG193" i="2" s="1"/>
  <c r="AG73" i="2"/>
  <c r="AG61" i="2"/>
  <c r="AG107" i="2"/>
  <c r="AG214" i="2"/>
  <c r="AA17" i="2"/>
  <c r="AG17" i="2" s="1"/>
  <c r="AG194" i="2"/>
  <c r="AG42" i="2"/>
  <c r="AF39" i="2"/>
  <c r="AA87" i="2"/>
  <c r="AG87" i="2" s="1"/>
  <c r="AG38" i="2"/>
  <c r="AF443" i="2"/>
  <c r="AG108" i="2"/>
  <c r="AG46" i="2"/>
  <c r="AG433" i="2"/>
  <c r="AG203" i="2"/>
  <c r="AG47" i="2"/>
  <c r="AG53" i="2"/>
  <c r="AF362" i="2"/>
  <c r="AG31" i="2"/>
  <c r="AF82" i="2"/>
  <c r="AF134" i="2"/>
  <c r="AF418" i="2"/>
  <c r="AA64" i="2"/>
  <c r="AG64" i="2" s="1"/>
  <c r="AF196" i="2"/>
  <c r="AA48" i="2"/>
  <c r="AG48" i="2" s="1"/>
  <c r="AA100" i="2"/>
  <c r="AG100" i="2" s="1"/>
  <c r="AA199" i="2"/>
  <c r="AG199" i="2" s="1"/>
  <c r="AA146" i="2"/>
  <c r="AG146" i="2" s="1"/>
  <c r="AG118" i="2"/>
  <c r="AA212" i="2"/>
  <c r="AG212" i="2" s="1"/>
  <c r="AA166" i="2"/>
  <c r="AG166" i="2" s="1"/>
  <c r="AG93" i="2"/>
  <c r="AG105" i="2"/>
  <c r="AF207" i="2"/>
  <c r="AG390" i="2"/>
  <c r="AG415" i="2"/>
  <c r="AF155" i="2"/>
  <c r="AG13" i="2"/>
  <c r="AG59" i="2"/>
  <c r="AG367" i="2"/>
  <c r="AF81" i="2"/>
  <c r="AA119" i="2"/>
  <c r="AG119" i="2" s="1"/>
  <c r="AG27" i="2"/>
  <c r="AA414" i="2"/>
  <c r="AG414" i="2" s="1"/>
  <c r="AF424" i="2"/>
  <c r="AA327" i="2"/>
  <c r="AG327" i="2" s="1"/>
  <c r="AA62" i="2"/>
  <c r="AG62" i="2" s="1"/>
  <c r="AG81" i="2"/>
  <c r="AF27" i="2"/>
  <c r="AA95" i="2"/>
  <c r="AG95" i="2" s="1"/>
  <c r="AG431" i="2"/>
  <c r="AF186" i="2"/>
  <c r="AF423" i="2"/>
  <c r="AG18" i="2"/>
  <c r="AF56" i="2"/>
  <c r="AF51" i="2"/>
  <c r="AG446" i="2"/>
  <c r="AG51" i="2"/>
  <c r="AA12" i="2"/>
  <c r="AG12" i="2" s="1"/>
  <c r="AG82" i="2"/>
  <c r="AF112" i="2"/>
  <c r="AG134" i="2"/>
  <c r="AF67" i="2"/>
  <c r="AG389" i="2"/>
  <c r="AG57" i="2"/>
  <c r="AG188" i="2"/>
  <c r="AA406" i="2"/>
  <c r="AG406" i="2" s="1"/>
  <c r="AG154" i="2"/>
  <c r="AG68" i="2"/>
  <c r="AG421" i="2"/>
  <c r="AG419" i="2"/>
  <c r="AG253" i="2"/>
  <c r="AG337" i="2"/>
  <c r="AG248" i="2"/>
  <c r="AG356" i="2"/>
  <c r="AG251" i="2"/>
  <c r="AA19" i="2"/>
  <c r="AG19" i="2" s="1"/>
  <c r="AF75" i="2"/>
  <c r="AA408" i="2"/>
  <c r="AG408" i="2" s="1"/>
  <c r="AG91" i="2"/>
  <c r="AG157" i="2"/>
  <c r="AA23" i="2"/>
  <c r="AG23" i="2" s="1"/>
  <c r="AA368" i="2"/>
  <c r="AG368" i="2" s="1"/>
  <c r="AA28" i="2"/>
  <c r="AG28" i="2" s="1"/>
  <c r="AA349" i="2"/>
  <c r="AG349" i="2" s="1"/>
  <c r="AG149" i="2"/>
  <c r="AG246" i="2"/>
  <c r="AG133" i="2"/>
  <c r="AG344" i="2"/>
  <c r="AG161" i="2"/>
  <c r="AG332" i="2"/>
  <c r="AF215" i="2"/>
  <c r="AF419" i="2"/>
  <c r="AG43" i="2"/>
  <c r="AF106" i="2"/>
  <c r="AF111" i="2"/>
  <c r="AG52" i="2"/>
  <c r="AG25" i="2"/>
  <c r="AG14" i="2"/>
  <c r="AG249" i="2"/>
  <c r="AG250" i="2"/>
  <c r="AG338" i="2"/>
  <c r="AF151" i="2"/>
  <c r="AG69" i="2"/>
  <c r="AG208" i="2"/>
  <c r="AG252" i="2"/>
  <c r="AG54" i="2"/>
  <c r="AG141" i="2"/>
  <c r="AG159" i="2"/>
  <c r="AF21" i="2"/>
  <c r="AG37" i="2"/>
  <c r="AG220" i="2"/>
  <c r="AG92" i="2"/>
  <c r="AG254" i="2"/>
  <c r="AF13" i="2"/>
  <c r="AG16" i="2"/>
  <c r="AG440" i="2"/>
  <c r="AA360" i="2"/>
  <c r="AG360" i="2" s="1"/>
  <c r="AA361" i="2"/>
  <c r="AG361" i="2" s="1"/>
  <c r="AG207" i="2"/>
  <c r="AG21" i="2"/>
  <c r="AG148" i="2"/>
  <c r="AG106" i="2"/>
  <c r="AG44" i="2"/>
  <c r="AG30" i="2"/>
  <c r="AG84" i="2"/>
  <c r="AG247" i="2"/>
  <c r="AG240" i="2"/>
  <c r="AG239" i="2"/>
  <c r="AG245" i="2"/>
  <c r="AG243" i="2"/>
  <c r="AG244" i="2"/>
  <c r="AG242" i="2"/>
  <c r="AG129" i="2"/>
  <c r="AG124" i="2"/>
  <c r="AG66" i="2"/>
  <c r="AF129" i="2"/>
  <c r="AG127" i="2"/>
  <c r="AG111" i="2"/>
  <c r="AF55" i="2"/>
  <c r="AG41" i="2"/>
  <c r="AF225" i="2"/>
  <c r="AF84" i="2"/>
  <c r="AG427" i="2"/>
  <c r="AF162" i="2"/>
  <c r="AG392" i="2"/>
  <c r="AG79" i="2"/>
  <c r="AG235" i="2"/>
  <c r="AG63" i="2"/>
  <c r="AA144" i="2"/>
  <c r="AG144" i="2" s="1"/>
  <c r="AG156" i="2"/>
  <c r="AF222" i="2"/>
  <c r="AG55" i="2"/>
  <c r="AG443" i="2"/>
  <c r="AA198" i="2"/>
  <c r="AG198" i="2" s="1"/>
  <c r="AF389" i="2"/>
  <c r="AG329" i="2"/>
  <c r="AG15" i="2"/>
  <c r="AG132" i="2"/>
  <c r="AG438" i="2"/>
  <c r="AG121" i="2"/>
  <c r="AG222" i="2"/>
  <c r="AA153" i="2"/>
  <c r="AG153" i="2" s="1"/>
  <c r="AG219" i="2"/>
  <c r="AF329" i="2"/>
  <c r="AF22" i="2"/>
  <c r="AG20" i="2"/>
  <c r="AG22" i="2"/>
  <c r="AA103" i="2"/>
  <c r="AG103" i="2" s="1"/>
  <c r="AG130" i="2"/>
  <c r="AG110" i="2"/>
  <c r="AF438" i="2"/>
  <c r="AF127" i="2"/>
  <c r="AF104" i="2"/>
  <c r="AG229" i="2"/>
  <c r="AA339" i="2"/>
  <c r="AG339" i="2" s="1"/>
  <c r="AG233" i="2"/>
  <c r="AG80" i="2"/>
  <c r="AG151" i="2"/>
  <c r="AG383" i="2"/>
  <c r="AF110" i="2"/>
  <c r="AF63" i="2"/>
  <c r="AF102" i="2"/>
  <c r="AG165" i="2"/>
  <c r="AF434" i="2"/>
  <c r="AG195" i="2"/>
  <c r="AG234" i="2"/>
  <c r="AG241" i="2"/>
  <c r="AF201" i="2"/>
  <c r="AG237" i="2"/>
  <c r="AG388" i="2"/>
  <c r="AA412" i="2"/>
  <c r="AG412" i="2" s="1"/>
  <c r="AG35" i="2"/>
  <c r="AF74" i="2"/>
  <c r="AG101" i="2"/>
  <c r="AG155" i="2"/>
  <c r="AG201" i="2"/>
  <c r="AG418" i="2"/>
  <c r="AF132" i="2"/>
  <c r="AG39" i="2"/>
  <c r="AG70" i="2"/>
  <c r="AG135" i="2"/>
  <c r="AG189" i="2"/>
  <c r="AG33" i="2"/>
  <c r="AG358" i="2"/>
  <c r="AG196" i="2"/>
  <c r="AG333" i="2"/>
  <c r="AG238" i="2"/>
  <c r="AA398" i="2"/>
  <c r="AG398" i="2" s="1"/>
  <c r="AF398" i="2"/>
  <c r="AA86" i="2"/>
  <c r="AG86" i="2" s="1"/>
  <c r="AG430" i="2"/>
  <c r="AG142" i="2"/>
  <c r="AG120" i="2"/>
  <c r="AG158" i="2"/>
  <c r="AG422" i="2"/>
  <c r="AF359" i="2"/>
  <c r="AF400" i="2"/>
  <c r="AG434" i="2"/>
  <c r="AA76" i="2"/>
  <c r="AG76" i="2" s="1"/>
  <c r="AF76" i="2"/>
  <c r="AA65" i="2"/>
  <c r="AG65" i="2" s="1"/>
  <c r="AG89" i="2"/>
  <c r="AG393" i="2"/>
  <c r="AG197" i="2"/>
  <c r="AA413" i="2"/>
  <c r="AG413" i="2" s="1"/>
  <c r="AG136" i="2"/>
  <c r="AG67" i="2"/>
  <c r="AG441" i="2"/>
  <c r="AF351" i="2"/>
  <c r="AG143" i="2"/>
  <c r="AF120" i="2"/>
  <c r="AG343" i="2"/>
  <c r="AG232" i="2"/>
  <c r="AA336" i="2"/>
  <c r="AG336" i="2" s="1"/>
  <c r="AF59" i="2"/>
  <c r="AG147" i="2"/>
  <c r="AF158" i="2"/>
  <c r="AF219" i="2"/>
  <c r="AF188" i="2"/>
  <c r="AF340" i="2"/>
  <c r="AG50" i="2"/>
  <c r="AF68" i="2"/>
  <c r="AG230" i="2"/>
  <c r="AG97" i="2"/>
  <c r="AG98" i="2"/>
  <c r="AF94" i="2"/>
  <c r="AG11" i="2"/>
  <c r="AG83" i="2"/>
  <c r="AF330" i="2"/>
  <c r="AF208" i="2"/>
  <c r="AF80" i="2"/>
  <c r="AG32" i="2"/>
  <c r="AG236" i="2"/>
  <c r="AG350" i="2"/>
  <c r="AG346" i="2"/>
  <c r="AG205" i="2"/>
  <c r="AA223" i="2"/>
  <c r="AG223" i="2" s="1"/>
  <c r="AA191" i="2"/>
  <c r="AG191" i="2" s="1"/>
  <c r="AF11" i="2"/>
  <c r="AG330" i="2"/>
  <c r="AF34" i="2"/>
  <c r="AA34" i="2"/>
  <c r="AG34" i="2" s="1"/>
  <c r="AG72" i="2"/>
  <c r="AG420" i="2"/>
  <c r="AF123" i="2"/>
  <c r="AA357" i="2"/>
  <c r="AG357" i="2" s="1"/>
  <c r="AA352" i="2"/>
  <c r="AG352" i="2" s="1"/>
  <c r="AG114" i="2"/>
  <c r="AA145" i="2"/>
  <c r="AG145" i="2" s="1"/>
  <c r="AF101" i="2"/>
  <c r="AF427" i="2"/>
  <c r="AG102" i="2"/>
  <c r="AF99" i="2"/>
  <c r="AG167" i="2"/>
  <c r="AF346" i="2"/>
  <c r="AG26" i="2"/>
  <c r="AG363" i="2"/>
  <c r="AG387" i="2"/>
  <c r="AA404" i="2"/>
  <c r="AG404" i="2" s="1"/>
  <c r="AG126" i="2"/>
  <c r="AG364" i="2"/>
  <c r="AG428" i="2"/>
  <c r="AG78" i="2"/>
  <c r="AG340" i="2"/>
  <c r="AG162" i="2"/>
  <c r="AA125" i="2"/>
  <c r="AG125" i="2" s="1"/>
  <c r="AG104" i="2"/>
  <c r="AF428" i="2"/>
  <c r="AG215" i="2"/>
  <c r="AG56" i="2"/>
  <c r="AA224" i="2"/>
  <c r="AG224" i="2" s="1"/>
  <c r="AF224" i="2"/>
  <c r="AG228" i="2"/>
  <c r="AG231" i="2"/>
  <c r="AF204" i="2"/>
  <c r="AF206" i="2"/>
  <c r="AG218" i="2"/>
  <c r="AG209" i="2"/>
  <c r="AA345" i="2"/>
  <c r="AG345" i="2" s="1"/>
  <c r="AA45" i="2"/>
  <c r="AG45" i="2" s="1"/>
  <c r="AF45" i="2"/>
  <c r="AF128" i="2"/>
  <c r="AG128" i="2"/>
  <c r="AF420" i="2"/>
  <c r="AG49" i="2"/>
  <c r="AA370" i="2"/>
  <c r="AG370" i="2" s="1"/>
  <c r="AG221" i="2"/>
  <c r="AA444" i="2"/>
  <c r="AG181" i="2"/>
  <c r="AF353" i="2"/>
  <c r="AF26" i="2"/>
  <c r="AF390" i="2"/>
  <c r="AF66" i="2"/>
  <c r="AA382" i="2"/>
  <c r="AG382" i="2" s="1"/>
  <c r="AA88" i="2"/>
  <c r="AG88" i="2" s="1"/>
  <c r="AG342" i="2"/>
  <c r="AF60" i="2"/>
  <c r="AF227" i="2"/>
  <c r="AF32" i="2"/>
  <c r="AG186" i="2"/>
  <c r="AA403" i="2"/>
  <c r="AG403" i="2" s="1"/>
  <c r="AG432" i="2"/>
  <c r="AF159" i="2"/>
  <c r="AG423" i="2"/>
  <c r="AF50" i="2"/>
  <c r="AA341" i="2"/>
  <c r="AG341" i="2" s="1"/>
  <c r="AF341" i="2"/>
  <c r="AF410" i="2"/>
  <c r="AA410" i="2"/>
  <c r="AG410" i="2" s="1"/>
  <c r="Z5" i="2"/>
  <c r="AF5" i="2" s="1"/>
  <c r="AG217" i="2"/>
  <c r="AA58" i="2"/>
  <c r="AG58" i="2" s="1"/>
  <c r="AF58" i="2"/>
  <c r="AA96" i="2"/>
  <c r="AG96" i="2" s="1"/>
  <c r="AG402" i="2"/>
  <c r="AG407" i="2"/>
  <c r="AA36" i="2"/>
  <c r="AG36" i="2" s="1"/>
  <c r="AG411" i="2"/>
  <c r="AF42" i="2"/>
  <c r="AG384" i="2"/>
  <c r="AG371" i="2"/>
  <c r="AA416" i="2"/>
  <c r="AG416" i="2" s="1"/>
  <c r="AG60" i="2"/>
  <c r="AG354" i="2"/>
  <c r="AG227" i="2"/>
  <c r="Z4" i="2"/>
  <c r="AF4" i="2" s="1"/>
  <c r="AF446" i="2"/>
  <c r="AF384" i="2"/>
  <c r="AF216" i="2"/>
  <c r="AA216" i="2"/>
  <c r="AG216" i="2" s="1"/>
  <c r="AF440" i="2"/>
  <c r="AG202" i="2"/>
  <c r="AG200" i="2"/>
  <c r="AG177" i="2"/>
  <c r="AG172" i="2"/>
  <c r="AG180" i="2"/>
  <c r="Y8" i="2"/>
  <c r="AG182" i="2"/>
  <c r="AG183" i="2"/>
  <c r="AE4" i="2"/>
  <c r="AE8" i="2" s="1"/>
  <c r="AG185" i="2"/>
  <c r="AG176" i="2"/>
  <c r="AF213" i="2"/>
  <c r="AA213" i="2"/>
  <c r="AG213" i="2" s="1"/>
  <c r="AA409" i="2"/>
  <c r="AG409" i="2" s="1"/>
  <c r="AD6" i="2"/>
  <c r="AG435" i="2"/>
  <c r="AG184" i="2"/>
  <c r="AF72" i="2"/>
  <c r="AF40" i="2"/>
  <c r="AA40" i="2"/>
  <c r="AG40" i="2" s="1"/>
  <c r="AC8" i="2"/>
  <c r="AG94" i="2"/>
  <c r="AA163" i="2"/>
  <c r="AG163" i="2" s="1"/>
  <c r="AG173" i="2"/>
  <c r="AA10" i="2"/>
  <c r="AG10" i="2" s="1"/>
  <c r="AA115" i="2"/>
  <c r="AG115" i="2" s="1"/>
  <c r="AG351" i="2"/>
  <c r="AG353" i="2"/>
  <c r="AG109" i="2"/>
  <c r="AF157" i="2"/>
  <c r="AF139" i="2"/>
  <c r="AA139" i="2"/>
  <c r="AG139" i="2" s="1"/>
  <c r="AF332" i="2"/>
  <c r="AG99" i="2"/>
  <c r="AG331" i="2"/>
  <c r="AG425" i="2"/>
  <c r="AG179" i="2"/>
  <c r="AG174" i="2"/>
  <c r="Z6" i="2"/>
  <c r="AF6" i="2" s="1"/>
  <c r="AG369" i="2"/>
  <c r="AA131" i="2"/>
  <c r="AG131" i="2" s="1"/>
  <c r="AG112" i="2"/>
  <c r="AG178" i="2"/>
  <c r="AF24" i="2"/>
  <c r="AG138" i="2"/>
  <c r="AG192" i="2"/>
  <c r="AA29" i="2"/>
  <c r="AG29" i="2" s="1"/>
  <c r="AG397" i="2"/>
  <c r="AG175" i="2"/>
  <c r="AF113" i="2"/>
  <c r="AA113" i="2"/>
  <c r="AG113" i="2" s="1"/>
  <c r="AF328" i="2"/>
  <c r="AA328" i="2"/>
  <c r="AG328" i="2" s="1"/>
  <c r="AF369" i="2"/>
  <c r="AF150" i="2"/>
  <c r="AA150" i="2"/>
  <c r="AG150" i="2" s="1"/>
  <c r="AF210" i="2"/>
  <c r="AA210" i="2"/>
  <c r="AG210" i="2" s="1"/>
  <c r="Z7" i="2"/>
  <c r="AF7" i="2" s="1"/>
  <c r="AF331" i="2"/>
  <c r="AG123" i="2"/>
  <c r="AF217" i="2"/>
  <c r="AF335" i="2"/>
  <c r="AA335" i="2"/>
  <c r="AG335" i="2" s="1"/>
  <c r="AF421" i="2"/>
  <c r="AG386" i="2"/>
  <c r="AG170" i="2"/>
  <c r="AF422" i="2"/>
  <c r="AF385" i="2"/>
  <c r="AA385" i="2"/>
  <c r="AG385" i="2" s="1"/>
  <c r="AF49" i="2"/>
  <c r="AG429" i="2"/>
  <c r="AG160" i="2"/>
  <c r="AG439" i="2"/>
  <c r="AA90" i="2"/>
  <c r="AG90" i="2" s="1"/>
  <c r="AF163" i="2"/>
  <c r="AG171" i="2"/>
  <c r="AG169" i="2"/>
  <c r="AG168" i="2"/>
  <c r="AF226" i="2"/>
  <c r="AA226" i="2"/>
  <c r="AG226" i="2" s="1"/>
  <c r="AF190" i="2"/>
  <c r="AA190" i="2"/>
  <c r="AG190" i="2" s="1"/>
  <c r="AG424" i="2"/>
  <c r="AG400" i="2"/>
  <c r="AG362" i="2"/>
  <c r="AG206" i="2"/>
  <c r="AG122" i="2"/>
  <c r="AG137" i="2"/>
  <c r="AD4" i="2"/>
  <c r="AG391" i="2"/>
  <c r="AG395" i="2"/>
  <c r="AG347" i="2"/>
  <c r="AG348" i="2"/>
  <c r="AD5" i="2"/>
  <c r="AG426" i="2"/>
  <c r="AG417" i="2"/>
  <c r="AG365" i="2"/>
  <c r="AG359" i="2"/>
  <c r="AG399" i="2"/>
  <c r="AD7" i="2"/>
  <c r="AG401" i="2"/>
  <c r="AA6" i="2" l="1"/>
  <c r="AG6" i="2" s="1"/>
  <c r="AG444" i="2"/>
  <c r="AA7" i="2"/>
  <c r="AG7" i="2" s="1"/>
  <c r="AA5" i="2"/>
  <c r="AG5" i="2" s="1"/>
  <c r="AA4" i="2"/>
  <c r="Z8" i="2"/>
  <c r="AF8" i="2"/>
  <c r="AD8" i="2"/>
  <c r="AA8" i="2" l="1"/>
  <c r="AG4" i="2"/>
  <c r="AG8" i="2" s="1"/>
  <c r="R206" i="2" l="1"/>
  <c r="R236" i="2"/>
  <c r="R248" i="2"/>
  <c r="R215" i="2"/>
  <c r="R227" i="2"/>
  <c r="R286" i="2"/>
  <c r="R298" i="2"/>
  <c r="R310" i="2"/>
  <c r="R322" i="2"/>
  <c r="R334" i="2"/>
  <c r="R348" i="2"/>
  <c r="R360" i="2"/>
  <c r="R372" i="2"/>
  <c r="R384" i="2"/>
  <c r="R396" i="2"/>
  <c r="R408" i="2"/>
  <c r="R420" i="2"/>
  <c r="R433" i="2"/>
  <c r="R445" i="2"/>
  <c r="R324" i="2"/>
  <c r="R350" i="2"/>
  <c r="R362" i="2"/>
  <c r="R386" i="2"/>
  <c r="R410" i="2"/>
  <c r="R423" i="2"/>
  <c r="R276" i="2"/>
  <c r="R314" i="2"/>
  <c r="R326" i="2"/>
  <c r="R338" i="2"/>
  <c r="R376" i="2"/>
  <c r="R388" i="2"/>
  <c r="R229" i="2"/>
  <c r="R291" i="2"/>
  <c r="R315" i="2"/>
  <c r="R353" i="2"/>
  <c r="R389" i="2"/>
  <c r="R438" i="2"/>
  <c r="R242" i="2"/>
  <c r="R254" i="2"/>
  <c r="R278" i="2"/>
  <c r="R316" i="2"/>
  <c r="R354" i="2"/>
  <c r="R390" i="2"/>
  <c r="R439" i="2"/>
  <c r="R244" i="2"/>
  <c r="R280" i="2"/>
  <c r="R318" i="2"/>
  <c r="R404" i="2"/>
  <c r="R416" i="2"/>
  <c r="R212" i="2"/>
  <c r="R307" i="2"/>
  <c r="R319" i="2"/>
  <c r="R331" i="2"/>
  <c r="R405" i="2"/>
  <c r="R234" i="2"/>
  <c r="R284" i="2"/>
  <c r="R358" i="2"/>
  <c r="R406" i="2"/>
  <c r="R226" i="2"/>
  <c r="R285" i="2"/>
  <c r="R347" i="2"/>
  <c r="R407" i="2"/>
  <c r="R207" i="2"/>
  <c r="R237" i="2"/>
  <c r="R249" i="2"/>
  <c r="R216" i="2"/>
  <c r="R273" i="2"/>
  <c r="R287" i="2"/>
  <c r="R299" i="2"/>
  <c r="R311" i="2"/>
  <c r="R323" i="2"/>
  <c r="R335" i="2"/>
  <c r="R349" i="2"/>
  <c r="R361" i="2"/>
  <c r="R373" i="2"/>
  <c r="R385" i="2"/>
  <c r="R397" i="2"/>
  <c r="R409" i="2"/>
  <c r="R421" i="2"/>
  <c r="R434" i="2"/>
  <c r="R446" i="2"/>
  <c r="R217" i="2"/>
  <c r="R274" i="2"/>
  <c r="R288" i="2"/>
  <c r="R300" i="2"/>
  <c r="R312" i="2"/>
  <c r="R336" i="2"/>
  <c r="R374" i="2"/>
  <c r="R398" i="2"/>
  <c r="R435" i="2"/>
  <c r="R302" i="2"/>
  <c r="R400" i="2"/>
  <c r="R220" i="2"/>
  <c r="R303" i="2"/>
  <c r="R339" i="2"/>
  <c r="R377" i="2"/>
  <c r="R401" i="2"/>
  <c r="R292" i="2"/>
  <c r="R328" i="2"/>
  <c r="R402" i="2"/>
  <c r="R202" i="2"/>
  <c r="R342" i="2"/>
  <c r="R380" i="2"/>
  <c r="R233" i="2"/>
  <c r="R381" i="2"/>
  <c r="R213" i="2"/>
  <c r="R308" i="2"/>
  <c r="R382" i="2"/>
  <c r="R371" i="2"/>
  <c r="R208" i="2"/>
  <c r="R238" i="2"/>
  <c r="R250" i="2"/>
  <c r="R241" i="2"/>
  <c r="R327" i="2"/>
  <c r="R413" i="2"/>
  <c r="R230" i="2"/>
  <c r="R304" i="2"/>
  <c r="R366" i="2"/>
  <c r="R414" i="2"/>
  <c r="R223" i="2"/>
  <c r="R368" i="2"/>
  <c r="R441" i="2"/>
  <c r="R203" i="2"/>
  <c r="R357" i="2"/>
  <c r="R430" i="2"/>
  <c r="R246" i="2"/>
  <c r="R346" i="2"/>
  <c r="R418" i="2"/>
  <c r="R247" i="2"/>
  <c r="R309" i="2"/>
  <c r="R395" i="2"/>
  <c r="R209" i="2"/>
  <c r="R239" i="2"/>
  <c r="R251" i="2"/>
  <c r="R218" i="2"/>
  <c r="R275" i="2"/>
  <c r="R289" i="2"/>
  <c r="R301" i="2"/>
  <c r="R313" i="2"/>
  <c r="R325" i="2"/>
  <c r="R337" i="2"/>
  <c r="R351" i="2"/>
  <c r="R363" i="2"/>
  <c r="R375" i="2"/>
  <c r="R387" i="2"/>
  <c r="R399" i="2"/>
  <c r="R411" i="2"/>
  <c r="R424" i="2"/>
  <c r="R436" i="2"/>
  <c r="R228" i="2"/>
  <c r="R240" i="2"/>
  <c r="R252" i="2"/>
  <c r="R219" i="2"/>
  <c r="R290" i="2"/>
  <c r="R352" i="2"/>
  <c r="R364" i="2"/>
  <c r="R412" i="2"/>
  <c r="R425" i="2"/>
  <c r="R437" i="2"/>
  <c r="R253" i="2"/>
  <c r="R277" i="2"/>
  <c r="R365" i="2"/>
  <c r="R426" i="2"/>
  <c r="R221" i="2"/>
  <c r="R340" i="2"/>
  <c r="R378" i="2"/>
  <c r="R427" i="2"/>
  <c r="R211" i="2"/>
  <c r="R306" i="2"/>
  <c r="R356" i="2"/>
  <c r="R224" i="2"/>
  <c r="R283" i="2"/>
  <c r="R393" i="2"/>
  <c r="R442" i="2"/>
  <c r="R332" i="2"/>
  <c r="R431" i="2"/>
  <c r="R235" i="2"/>
  <c r="R214" i="2"/>
  <c r="R359" i="2"/>
  <c r="R432" i="2"/>
  <c r="R201" i="2"/>
  <c r="R231" i="2"/>
  <c r="R243" i="2"/>
  <c r="R210" i="2"/>
  <c r="R222" i="2"/>
  <c r="R279" i="2"/>
  <c r="R293" i="2"/>
  <c r="R305" i="2"/>
  <c r="R317" i="2"/>
  <c r="R329" i="2"/>
  <c r="R341" i="2"/>
  <c r="R355" i="2"/>
  <c r="R367" i="2"/>
  <c r="R379" i="2"/>
  <c r="R391" i="2"/>
  <c r="R403" i="2"/>
  <c r="R415" i="2"/>
  <c r="R428" i="2"/>
  <c r="R440" i="2"/>
  <c r="R232" i="2"/>
  <c r="R294" i="2"/>
  <c r="R330" i="2"/>
  <c r="R392" i="2"/>
  <c r="R429" i="2"/>
  <c r="R245" i="2"/>
  <c r="R295" i="2"/>
  <c r="R343" i="2"/>
  <c r="R369" i="2"/>
  <c r="R417" i="2"/>
  <c r="R204" i="2"/>
  <c r="R225" i="2"/>
  <c r="R296" i="2"/>
  <c r="R320" i="2"/>
  <c r="R370" i="2"/>
  <c r="R394" i="2"/>
  <c r="R443" i="2"/>
  <c r="R205" i="2"/>
  <c r="R297" i="2"/>
  <c r="R321" i="2"/>
  <c r="R333" i="2"/>
  <c r="R383" i="2"/>
  <c r="R419" i="2"/>
  <c r="R444" i="2"/>
  <c r="R265" i="2"/>
  <c r="R344" i="2"/>
  <c r="R266" i="2"/>
  <c r="R269" i="2"/>
  <c r="R268" i="2"/>
  <c r="R264" i="2"/>
  <c r="R267" i="2"/>
  <c r="R281" i="2"/>
  <c r="R272" i="2"/>
  <c r="R270" i="2"/>
  <c r="R282" i="2"/>
  <c r="R422" i="2"/>
  <c r="R271" i="2"/>
  <c r="R345" i="2"/>
</calcChain>
</file>

<file path=xl/sharedStrings.xml><?xml version="1.0" encoding="utf-8"?>
<sst xmlns="http://schemas.openxmlformats.org/spreadsheetml/2006/main" count="3917" uniqueCount="464">
  <si>
    <t>Order Date</t>
    <phoneticPr fontId="6"/>
  </si>
  <si>
    <t>1</t>
    <phoneticPr fontId="6"/>
  </si>
  <si>
    <t>1st</t>
  </si>
  <si>
    <t>Follow</t>
  </si>
  <si>
    <t>Total</t>
  </si>
  <si>
    <t>請求先コード</t>
    <rPh sb="0" eb="2">
      <t>セイキュウ</t>
    </rPh>
    <rPh sb="2" eb="3">
      <t>サキ</t>
    </rPh>
    <phoneticPr fontId="6"/>
  </si>
  <si>
    <t>数量</t>
    <rPh sb="0" eb="2">
      <t>スウリョウ</t>
    </rPh>
    <phoneticPr fontId="7"/>
  </si>
  <si>
    <t>数量合計</t>
    <rPh sb="0" eb="2">
      <t>スウリョウ</t>
    </rPh>
    <rPh sb="2" eb="4">
      <t>ゴウケイ</t>
    </rPh>
    <phoneticPr fontId="7"/>
  </si>
  <si>
    <t>上代合計</t>
    <rPh sb="0" eb="2">
      <t>ジョウダイ</t>
    </rPh>
    <rPh sb="2" eb="4">
      <t>ゴウケイ</t>
    </rPh>
    <phoneticPr fontId="7"/>
  </si>
  <si>
    <t>下代合計</t>
    <rPh sb="0" eb="1">
      <t>ゲ</t>
    </rPh>
    <rPh sb="1" eb="2">
      <t>ダイ</t>
    </rPh>
    <rPh sb="2" eb="4">
      <t>ゴウケイ</t>
    </rPh>
    <phoneticPr fontId="7"/>
  </si>
  <si>
    <t>下代合計</t>
    <rPh sb="0" eb="1">
      <t>シタ</t>
    </rPh>
    <rPh sb="1" eb="2">
      <t>ダイ</t>
    </rPh>
    <rPh sb="2" eb="4">
      <t>ゴウケイ</t>
    </rPh>
    <phoneticPr fontId="7"/>
  </si>
  <si>
    <t>請求先様名</t>
    <rPh sb="0" eb="2">
      <t>ｾｲｷｭｳ</t>
    </rPh>
    <rPh sb="2" eb="3">
      <t>ｻｷ</t>
    </rPh>
    <rPh sb="3" eb="4">
      <t>ｻﾏ</t>
    </rPh>
    <rPh sb="4" eb="5">
      <t>ﾒｲ</t>
    </rPh>
    <phoneticPr fontId="8" type="noConversion"/>
  </si>
  <si>
    <t>BAGS</t>
  </si>
  <si>
    <t>得意先コード</t>
  </si>
  <si>
    <t>ACCESSORIES</t>
  </si>
  <si>
    <t>得意先様名</t>
    <rPh sb="3" eb="4">
      <t>サマ</t>
    </rPh>
    <rPh sb="4" eb="5">
      <t>メイ</t>
    </rPh>
    <phoneticPr fontId="6"/>
  </si>
  <si>
    <t>APPAREL</t>
  </si>
  <si>
    <t>営業担当名</t>
    <rPh sb="0" eb="2">
      <t>ｴｲｷﾞｮｳ</t>
    </rPh>
    <rPh sb="2" eb="4">
      <t>ﾀﾝﾄｳ</t>
    </rPh>
    <rPh sb="4" eb="5">
      <t>ﾒｲ</t>
    </rPh>
    <phoneticPr fontId="8" type="noConversion"/>
  </si>
  <si>
    <t>※UPCの情報が必要な方は下記リンク先よりダウンロードください</t>
    <rPh sb="5" eb="7">
      <t>ジョウホウ</t>
    </rPh>
    <rPh sb="8" eb="10">
      <t>ヒツヨウ</t>
    </rPh>
    <rPh sb="11" eb="12">
      <t>カタ</t>
    </rPh>
    <rPh sb="13" eb="15">
      <t>カキ</t>
    </rPh>
    <rPh sb="18" eb="19">
      <t>サキ</t>
    </rPh>
    <phoneticPr fontId="4"/>
  </si>
  <si>
    <t>FOOTWEAR</t>
  </si>
  <si>
    <t>掛率</t>
    <rPh sb="0" eb="2">
      <t>カケリツ</t>
    </rPh>
    <phoneticPr fontId="6"/>
  </si>
  <si>
    <t>TOTAL</t>
  </si>
  <si>
    <t>Division</t>
  </si>
  <si>
    <t>Group</t>
    <phoneticPr fontId="4"/>
  </si>
  <si>
    <t>Style Name</t>
    <phoneticPr fontId="6"/>
  </si>
  <si>
    <t>Country</t>
    <phoneticPr fontId="6"/>
  </si>
  <si>
    <t>Dev Type</t>
  </si>
  <si>
    <t>品番</t>
    <rPh sb="0" eb="2">
      <t>ヒンバン</t>
    </rPh>
    <phoneticPr fontId="6"/>
  </si>
  <si>
    <t>入荷月</t>
    <rPh sb="0" eb="2">
      <t>ニュウカ</t>
    </rPh>
    <rPh sb="2" eb="3">
      <t>ツキ</t>
    </rPh>
    <phoneticPr fontId="6"/>
  </si>
  <si>
    <t>上代</t>
  </si>
  <si>
    <t>UPC</t>
  </si>
  <si>
    <t>サイズ</t>
    <phoneticPr fontId="4"/>
  </si>
  <si>
    <t>1st 合計</t>
    <rPh sb="4" eb="6">
      <t>ゴウケイ</t>
    </rPh>
    <phoneticPr fontId="7"/>
  </si>
  <si>
    <t>総合計</t>
    <rPh sb="0" eb="2">
      <t>ソウゴウ</t>
    </rPh>
    <rPh sb="2" eb="3">
      <t>ケイ</t>
    </rPh>
    <phoneticPr fontId="6"/>
  </si>
  <si>
    <t>BACKPACK</t>
  </si>
  <si>
    <t>THAILAND</t>
  </si>
  <si>
    <t>NEW PRODUCT</t>
  </si>
  <si>
    <t>2月</t>
    <rPh sb="1" eb="2">
      <t>ガツ</t>
    </rPh>
    <phoneticPr fontId="5"/>
  </si>
  <si>
    <t>F</t>
  </si>
  <si>
    <t>URBAN EX 20L</t>
  </si>
  <si>
    <t>CHINA</t>
  </si>
  <si>
    <t>URBAN EX 30L</t>
  </si>
  <si>
    <t>WARSAW SM</t>
  </si>
  <si>
    <t>CARRYOVER</t>
  </si>
  <si>
    <t>BRAVO 4.0 PACK</t>
  </si>
  <si>
    <t>YALTA 4.0</t>
  </si>
  <si>
    <t>HONDO 18L PACK</t>
  </si>
  <si>
    <t>CORBET 24L PACK</t>
  </si>
  <si>
    <t>HAWES 26L PACK</t>
  </si>
  <si>
    <t>TURRET TRANSIT PACK</t>
  </si>
  <si>
    <t>VOLDO</t>
  </si>
  <si>
    <t>NEW COLOR</t>
  </si>
  <si>
    <t>COHESIVE 2.0 35L PACK</t>
  </si>
  <si>
    <t>COHESIVE 2.0 38L PACK</t>
  </si>
  <si>
    <t>HANGAR 30L PACK</t>
  </si>
  <si>
    <t>VOLCAN PACK PLUS</t>
  </si>
  <si>
    <t>NEWSPAPER MESSENGER SM</t>
  </si>
  <si>
    <t>NEWSPAPER MESSENGER</t>
  </si>
  <si>
    <t>KADET MAX</t>
  </si>
  <si>
    <t>KADET MAX SLIDE</t>
  </si>
  <si>
    <t>KADET</t>
  </si>
  <si>
    <t>KADET SLIDE</t>
  </si>
  <si>
    <t>MINI KADET</t>
  </si>
  <si>
    <t>ZIPTOP WAISTPACK</t>
  </si>
  <si>
    <t>MINI TENSILE SLING BAG</t>
  </si>
  <si>
    <t>POUCH</t>
  </si>
  <si>
    <t>SAFETY POCKET SHOULDER</t>
  </si>
  <si>
    <t>BIKE BAG</t>
  </si>
  <si>
    <t>DOUBLETRACK SADDLE ROLL</t>
  </si>
  <si>
    <t>DOUBLETRACK FEED BAG</t>
  </si>
  <si>
    <t>DOUBLETRACK HANDLEBAR BAG</t>
  </si>
  <si>
    <t>HOLMAN HANDLEBAR BAG</t>
  </si>
  <si>
    <t>HOLMAN PANNIER BAG</t>
  </si>
  <si>
    <t>WARSAW 2.0</t>
  </si>
  <si>
    <t>BERLIN</t>
  </si>
  <si>
    <t>KADET ORGANIZER</t>
  </si>
  <si>
    <t>MESSENGER ORGANIZER 2.0</t>
  </si>
  <si>
    <t>LARGE LAPTOP SLEEVE</t>
  </si>
  <si>
    <t>BRAVO TECH ROLL</t>
  </si>
  <si>
    <t>TECH ACCESSORY POUCH</t>
  </si>
  <si>
    <t>SMALL UTILITY POUCH</t>
  </si>
  <si>
    <t>LARGE UTILITY POUCH</t>
  </si>
  <si>
    <t>LARGE PHONE POUCH</t>
  </si>
  <si>
    <t>NOVELTY</t>
  </si>
  <si>
    <t>MINI BUCKLE KEYCHAIN</t>
  </si>
  <si>
    <t>TAIWAN</t>
  </si>
  <si>
    <t>SEATBELT BUCKLE LG</t>
  </si>
  <si>
    <t>SEATBELT BUCKLE MD</t>
  </si>
  <si>
    <t>ADJUSTER METAL BUCKLE LG</t>
  </si>
  <si>
    <t>ADJUSTER METAL BUCKLE MD</t>
  </si>
  <si>
    <t>MINI BUCKLE STERNUM ASM.</t>
  </si>
  <si>
    <t>MINI KADET STABILIZER</t>
  </si>
  <si>
    <t>VIETNAM</t>
  </si>
  <si>
    <t>S</t>
  </si>
  <si>
    <t>M</t>
  </si>
  <si>
    <t>L</t>
  </si>
  <si>
    <t>XL</t>
  </si>
  <si>
    <t>PANT</t>
  </si>
  <si>
    <t>TEE SHIRT</t>
  </si>
  <si>
    <t>CHROME HYBRID TEE</t>
  </si>
  <si>
    <t>JACKET</t>
  </si>
  <si>
    <t>CAPS</t>
  </si>
  <si>
    <t>5 PANEL HAT</t>
  </si>
  <si>
    <t>CYCLING CAP</t>
  </si>
  <si>
    <t>GLOVE</t>
  </si>
  <si>
    <t>CYCLING GLOVES 2.0</t>
  </si>
  <si>
    <t>SOCKS</t>
  </si>
  <si>
    <t>MERINO CREW SOCKS</t>
  </si>
  <si>
    <t>SM/MD</t>
  </si>
  <si>
    <t>LG/XL</t>
  </si>
  <si>
    <t>SNEAKER</t>
  </si>
  <si>
    <t>BROMLEY PRO</t>
  </si>
  <si>
    <t>KURSK AW PRO</t>
  </si>
  <si>
    <t>SOUTHSIDE 3.0 PRO</t>
  </si>
  <si>
    <t>KURSK TR</t>
  </si>
  <si>
    <t>BOYER</t>
  </si>
  <si>
    <t>BROMLEY LOW</t>
  </si>
  <si>
    <t>BROMLEY MID</t>
  </si>
  <si>
    <t>BOOT</t>
  </si>
  <si>
    <t>POWER PEDAL FOOTBED</t>
  </si>
  <si>
    <t>XS</t>
  </si>
  <si>
    <t>SM</t>
  </si>
  <si>
    <t>MD</t>
  </si>
  <si>
    <t>LG</t>
  </si>
  <si>
    <t>CHROME FLAT LACES</t>
  </si>
  <si>
    <t>CHROME Fall / Winter 2024</t>
    <phoneticPr fontId="6"/>
  </si>
  <si>
    <t>BLACK</t>
  </si>
  <si>
    <t>SAGE</t>
  </si>
  <si>
    <t>ROYALE</t>
  </si>
  <si>
    <t>BLACK XRF</t>
  </si>
  <si>
    <t>BG380BK</t>
  </si>
  <si>
    <t>BG380SG</t>
  </si>
  <si>
    <t>BG380ROYL</t>
  </si>
  <si>
    <t>BG380BXRF</t>
  </si>
  <si>
    <t>BG378BK</t>
  </si>
  <si>
    <t>BG378BXRF</t>
  </si>
  <si>
    <t>BG381BK</t>
  </si>
  <si>
    <t>BG381SG</t>
  </si>
  <si>
    <t>BG381ROYL</t>
  </si>
  <si>
    <t>BG381BXRF</t>
  </si>
  <si>
    <t>BG379BK</t>
  </si>
  <si>
    <t>BG379BXRF</t>
  </si>
  <si>
    <t>8月</t>
    <rPh sb="1" eb="2">
      <t>ガツ</t>
    </rPh>
    <phoneticPr fontId="5"/>
  </si>
  <si>
    <t>SANDSTONE</t>
  </si>
  <si>
    <t>BLACK TARP</t>
  </si>
  <si>
    <t>RED X</t>
  </si>
  <si>
    <t>BG351SDST</t>
  </si>
  <si>
    <t>BG351SG</t>
  </si>
  <si>
    <t>BG351BK</t>
  </si>
  <si>
    <t>BG351BKTP</t>
  </si>
  <si>
    <t>BG351BXRF</t>
  </si>
  <si>
    <t>BG362BK</t>
  </si>
  <si>
    <t>BG362BXRF</t>
  </si>
  <si>
    <t>BG196SG</t>
  </si>
  <si>
    <t>BG196SDST</t>
  </si>
  <si>
    <t>BG196BLCK</t>
  </si>
  <si>
    <t>BG196ROYL</t>
  </si>
  <si>
    <t>BG196BKTP</t>
  </si>
  <si>
    <t>BG196BXRF</t>
  </si>
  <si>
    <t>BG196REDX</t>
  </si>
  <si>
    <t>BG360BLCK</t>
  </si>
  <si>
    <t>BG360BXRF</t>
  </si>
  <si>
    <t>BG321SG</t>
  </si>
  <si>
    <t>BG321SDST</t>
  </si>
  <si>
    <t>BG321BK</t>
  </si>
  <si>
    <t>BG321ROYL</t>
  </si>
  <si>
    <t>BG321BKTP</t>
  </si>
  <si>
    <t>BG321BXRF</t>
  </si>
  <si>
    <t>BG321REDX</t>
  </si>
  <si>
    <t>TENSILE SLIDE SLING BAG</t>
  </si>
  <si>
    <t>MIDTOWN 20L MESSENGER</t>
  </si>
  <si>
    <t>BLACK X</t>
  </si>
  <si>
    <t>BG288SDST</t>
  </si>
  <si>
    <t>BG288BK</t>
  </si>
  <si>
    <t>BG288ROYL</t>
  </si>
  <si>
    <t>BG363REDX</t>
  </si>
  <si>
    <t>BG363BLKX</t>
  </si>
  <si>
    <t>BG373REDX</t>
  </si>
  <si>
    <t>BG373BLKX</t>
  </si>
  <si>
    <t>BG377BK</t>
  </si>
  <si>
    <t>BG377SG</t>
  </si>
  <si>
    <t>BG377SDST</t>
  </si>
  <si>
    <t>BG377BLKX</t>
  </si>
  <si>
    <t>BLACK CRINKLE</t>
  </si>
  <si>
    <t>BLACK / SUEDE</t>
  </si>
  <si>
    <t>DEEP GREEN / SUEDE</t>
  </si>
  <si>
    <t>FALLEN ROCK / SUEDE</t>
  </si>
  <si>
    <t>BLACK HERRINBONE</t>
  </si>
  <si>
    <t>BROWN HERRINBONE</t>
  </si>
  <si>
    <t>BLACK/  SUEDE</t>
  </si>
  <si>
    <t>JP197BKCK</t>
  </si>
  <si>
    <t>JP197SDST</t>
  </si>
  <si>
    <t>JP197BKSU</t>
  </si>
  <si>
    <t>JP197DGSU</t>
  </si>
  <si>
    <t>JP197FRSU</t>
  </si>
  <si>
    <t>JP197BKHB</t>
  </si>
  <si>
    <t>JP197BRHB</t>
  </si>
  <si>
    <t>JP198BKCK</t>
  </si>
  <si>
    <t>JP198SDST</t>
  </si>
  <si>
    <t>JP198BKSU</t>
  </si>
  <si>
    <t>JP198DGSU</t>
  </si>
  <si>
    <t>JP198FRSU</t>
  </si>
  <si>
    <t>JP198BKHB</t>
  </si>
  <si>
    <t>JP198BRHB</t>
  </si>
  <si>
    <t>BG390BK</t>
  </si>
  <si>
    <t>BG390SG</t>
  </si>
  <si>
    <t>BG390BXRF</t>
  </si>
  <si>
    <t>JP196BK</t>
  </si>
  <si>
    <t>WARSAW 30L PACK</t>
  </si>
  <si>
    <t>BARRAGE 34L PACK</t>
  </si>
  <si>
    <t>BARRAGE 22L PACK</t>
  </si>
  <si>
    <t>AMBER X</t>
  </si>
  <si>
    <t>BARRAGE 18L PACK</t>
  </si>
  <si>
    <t>BG368BK</t>
  </si>
  <si>
    <t>BG368BXRF</t>
  </si>
  <si>
    <t>BG367BK</t>
  </si>
  <si>
    <t>BG367BXRF</t>
  </si>
  <si>
    <t>BG367REDX</t>
  </si>
  <si>
    <t>BG367ABRX</t>
  </si>
  <si>
    <t>BG366BK</t>
  </si>
  <si>
    <t>BG366BXRF</t>
  </si>
  <si>
    <t>BG366REDX</t>
  </si>
  <si>
    <t>BG366ABRX</t>
  </si>
  <si>
    <t>FOG</t>
  </si>
  <si>
    <t>CASTLEROCK TWILL</t>
  </si>
  <si>
    <t>BG352BLKX</t>
  </si>
  <si>
    <t>BG352REDX</t>
  </si>
  <si>
    <t>BG352ABRX</t>
  </si>
  <si>
    <t>BG375BK</t>
  </si>
  <si>
    <t>BG375FG</t>
  </si>
  <si>
    <t>BG374BK</t>
  </si>
  <si>
    <t>BG374FG</t>
  </si>
  <si>
    <t>BG371BK</t>
  </si>
  <si>
    <t>BG371CRTW</t>
  </si>
  <si>
    <t>BG371ROYL</t>
  </si>
  <si>
    <t>BG370BK</t>
  </si>
  <si>
    <t>BG370CRTW</t>
  </si>
  <si>
    <t>BG370ROYL</t>
  </si>
  <si>
    <t>BG372BK</t>
  </si>
  <si>
    <t>BG372CRTW</t>
  </si>
  <si>
    <t>BG372ROYL</t>
  </si>
  <si>
    <t>BLACK TARP/NYLON</t>
  </si>
  <si>
    <t>CASTLE ROCK TWILL</t>
  </si>
  <si>
    <t>JP212BK</t>
  </si>
  <si>
    <t>JP213BTNY</t>
  </si>
  <si>
    <t>JP205BK</t>
  </si>
  <si>
    <t>JP205BTNY</t>
  </si>
  <si>
    <t>JP215BKTP</t>
  </si>
  <si>
    <t>JP215BLKX</t>
  </si>
  <si>
    <t>JP214BK</t>
  </si>
  <si>
    <t>JP214CRTW</t>
  </si>
  <si>
    <t>JP199BKTP</t>
  </si>
  <si>
    <t>JP199CRTW</t>
  </si>
  <si>
    <t>JP199BLKX</t>
  </si>
  <si>
    <t>BARRAGE PRO 80L PACK</t>
  </si>
  <si>
    <t>BLACK/BLACK</t>
  </si>
  <si>
    <t>DOUBLETRACK FRAME BAG MD</t>
  </si>
  <si>
    <t>DOUBLETRACK FRAME BAG SM</t>
  </si>
  <si>
    <t>JP216BK</t>
  </si>
  <si>
    <t>JP216CRTW</t>
  </si>
  <si>
    <t>JP216BKTP</t>
  </si>
  <si>
    <t>BG369BK</t>
  </si>
  <si>
    <t>BG161BK</t>
  </si>
  <si>
    <t>BG113BKBK</t>
  </si>
  <si>
    <t>BG328BK</t>
  </si>
  <si>
    <t>BG337BK</t>
  </si>
  <si>
    <t>BG336BK</t>
  </si>
  <si>
    <t>BG327BK</t>
  </si>
  <si>
    <t>BG338BK</t>
  </si>
  <si>
    <t>BG354BK</t>
  </si>
  <si>
    <t>BG358BK</t>
  </si>
  <si>
    <t>JP225BK</t>
  </si>
  <si>
    <t>JP225CRM</t>
  </si>
  <si>
    <t>JP225LTOR</t>
  </si>
  <si>
    <t>JP225LTBU</t>
  </si>
  <si>
    <t>JP226BK</t>
  </si>
  <si>
    <t>JP226MINT</t>
  </si>
  <si>
    <t>JP226PPLE</t>
  </si>
  <si>
    <t>JP182BK</t>
  </si>
  <si>
    <t>JP182GY</t>
  </si>
  <si>
    <t>JP182RD</t>
  </si>
  <si>
    <t>SHADES POUCH</t>
  </si>
  <si>
    <t>CREAM</t>
  </si>
  <si>
    <t>LIGHT ORANGE</t>
  </si>
  <si>
    <t>LIGHT BLUE</t>
  </si>
  <si>
    <t>MULTI TECH POUCH</t>
  </si>
  <si>
    <t>MINT</t>
  </si>
  <si>
    <t>PURPLE</t>
  </si>
  <si>
    <t>GREY</t>
  </si>
  <si>
    <t>RED</t>
  </si>
  <si>
    <t>CTZ 24L MESSENGER</t>
  </si>
  <si>
    <t>CTZ SLIDE 24L MSNGR</t>
  </si>
  <si>
    <t>CTZ 15L MESSENGER</t>
  </si>
  <si>
    <t>CTZ SLIDE 15L MSNGR</t>
  </si>
  <si>
    <t>MESSENGER</t>
  </si>
  <si>
    <t>CHINA</t>
    <phoneticPr fontId="4"/>
  </si>
  <si>
    <t>SLING</t>
  </si>
  <si>
    <t>NEW COLOR</t>
    <phoneticPr fontId="4"/>
  </si>
  <si>
    <t>AC235BLKX</t>
  </si>
  <si>
    <t>AC235REDX</t>
  </si>
  <si>
    <t>AC235ABRX</t>
  </si>
  <si>
    <t>AC199BK</t>
  </si>
  <si>
    <t>AC202BK</t>
  </si>
  <si>
    <t>AC243BK</t>
  </si>
  <si>
    <t>AC189BKBK</t>
  </si>
  <si>
    <t>AC126BK</t>
  </si>
  <si>
    <t>AC105BK</t>
  </si>
  <si>
    <t>AC106BK</t>
  </si>
  <si>
    <t>AC249BKBK</t>
  </si>
  <si>
    <t>AC249NONE</t>
  </si>
  <si>
    <t>AC249RBRF</t>
  </si>
  <si>
    <t>JP219BK</t>
  </si>
  <si>
    <t>AC225BK</t>
  </si>
  <si>
    <t>AC248BK</t>
  </si>
  <si>
    <t>AC226BK</t>
  </si>
  <si>
    <t>AC233BK</t>
  </si>
  <si>
    <t>AC244CHR</t>
  </si>
  <si>
    <t>AC244BK</t>
  </si>
  <si>
    <t>AC244RNBW</t>
  </si>
  <si>
    <t>AC244GLD</t>
  </si>
  <si>
    <t>AC246CHR</t>
  </si>
  <si>
    <t>AC246BK</t>
  </si>
  <si>
    <t>AC246RNBW</t>
  </si>
  <si>
    <t>AC246GLD</t>
  </si>
  <si>
    <t>AC245CHR</t>
  </si>
  <si>
    <t>AC245BK</t>
  </si>
  <si>
    <t>AC245RNBW</t>
  </si>
  <si>
    <t>AC245GLD</t>
  </si>
  <si>
    <t>AC247CHR</t>
  </si>
  <si>
    <t>AC247BK</t>
  </si>
  <si>
    <t>AC247RNBW</t>
  </si>
  <si>
    <t>AC247GLD</t>
  </si>
  <si>
    <t>SILVER BUCKLE</t>
  </si>
  <si>
    <t>RAINBOW REFLECTIVE</t>
  </si>
  <si>
    <t>1 CHEST STRAP</t>
  </si>
  <si>
    <t>1 REMOVABLE STABILIZER</t>
  </si>
  <si>
    <t>CHROME</t>
  </si>
  <si>
    <t>RAINBOW</t>
  </si>
  <si>
    <t>GOLD</t>
  </si>
  <si>
    <t>8月</t>
  </si>
  <si>
    <t>L</t>
    <phoneticPr fontId="4"/>
  </si>
  <si>
    <t>S</t>
    <phoneticPr fontId="4"/>
  </si>
  <si>
    <t>A27 LOAFER</t>
  </si>
  <si>
    <t>BLACK SUEDE</t>
  </si>
  <si>
    <t>JP228BKSU</t>
  </si>
  <si>
    <t>A27 WINGTIP</t>
  </si>
  <si>
    <t>NEW PRODUCT</t>
    <phoneticPr fontId="4"/>
  </si>
  <si>
    <t>JP229BKSU</t>
  </si>
  <si>
    <t>A27 WINGTIP JC LIMITED</t>
  </si>
  <si>
    <t>FW188BK</t>
  </si>
  <si>
    <t>JP230BKJC</t>
  </si>
  <si>
    <t>415 STORM TALL BOOT</t>
  </si>
  <si>
    <t>415 STORM BOOT</t>
  </si>
  <si>
    <t>BLACK NYLON/BLACK</t>
  </si>
  <si>
    <t>SAGE NYLON/GUM</t>
  </si>
  <si>
    <t>CARRYOVER</t>
    <phoneticPr fontId="4"/>
  </si>
  <si>
    <t>FW180BK</t>
  </si>
  <si>
    <t>BROWN</t>
  </si>
  <si>
    <t>FW180BR</t>
  </si>
  <si>
    <t>FW180BNBK</t>
  </si>
  <si>
    <t>BONE/BLACK</t>
  </si>
  <si>
    <t>BOYER BOOT</t>
  </si>
  <si>
    <t>FW189BK</t>
  </si>
  <si>
    <t/>
  </si>
  <si>
    <t>FW185BK</t>
  </si>
  <si>
    <t>FW185SG</t>
  </si>
  <si>
    <t>BLACK/GUM</t>
  </si>
  <si>
    <t>FW182BKGU</t>
  </si>
  <si>
    <t>FW182THBK</t>
  </si>
  <si>
    <t>THUNDER/BLACK</t>
  </si>
  <si>
    <t>FW184BKGU</t>
  </si>
  <si>
    <t>FW184WEBK</t>
  </si>
  <si>
    <t>WHEAT/BLACK</t>
  </si>
  <si>
    <t>FW178BK</t>
  </si>
  <si>
    <t>FW178ERGU</t>
  </si>
  <si>
    <t>EARTH / GUM</t>
  </si>
  <si>
    <t>FW186BK</t>
  </si>
  <si>
    <t>NIGHT</t>
  </si>
  <si>
    <t>FW175NI</t>
  </si>
  <si>
    <t>FW177NI</t>
  </si>
  <si>
    <t>AC237BKRD</t>
  </si>
  <si>
    <t>BLACK/RED</t>
  </si>
  <si>
    <t>BLACK/REFLECTIVE</t>
  </si>
  <si>
    <t>RED/REFLECTIVE</t>
  </si>
  <si>
    <t>WHITE / REFLECTIVE</t>
  </si>
  <si>
    <t>AC220BKRF</t>
  </si>
  <si>
    <t>AC220RDRF</t>
  </si>
  <si>
    <t>AC220WTRF</t>
  </si>
  <si>
    <t>DOWNPOUR JKT</t>
  </si>
  <si>
    <t>APPAREL</t>
    <phoneticPr fontId="4"/>
  </si>
  <si>
    <t>AP524BK</t>
  </si>
  <si>
    <t>M</t>
    <phoneticPr fontId="4"/>
  </si>
  <si>
    <t>XL</t>
    <phoneticPr fontId="4"/>
  </si>
  <si>
    <t>XXL</t>
    <phoneticPr fontId="4"/>
  </si>
  <si>
    <t>AP523BK</t>
  </si>
  <si>
    <t>DOWNPOUR PANT</t>
  </si>
  <si>
    <t>CHROME ISSUED FLEECE CREW</t>
  </si>
  <si>
    <t>CASTLEROCK HEATHER</t>
  </si>
  <si>
    <t>AP490BK</t>
  </si>
  <si>
    <t>AP490CRHR</t>
  </si>
  <si>
    <t>SWEATSHIRT</t>
  </si>
  <si>
    <t>CHROME ISSUED FLEECE HOOD</t>
  </si>
  <si>
    <t>AP489BK</t>
  </si>
  <si>
    <t>AP489CRHR</t>
  </si>
  <si>
    <t>WHITE</t>
  </si>
  <si>
    <t>JP218BK</t>
  </si>
  <si>
    <t>JP218WT</t>
  </si>
  <si>
    <t>BRANNAN PANT</t>
  </si>
  <si>
    <t>RIDE ADVENTURE HAT</t>
  </si>
  <si>
    <t>BLACK / WHITE REFLECTIVE</t>
  </si>
  <si>
    <t>BLACK / BLACK REFLECTIVE</t>
  </si>
  <si>
    <t>6 PANEL CAP</t>
  </si>
  <si>
    <t>6 PANEL MESH CAP</t>
  </si>
  <si>
    <t>WHITE/BLACK</t>
  </si>
  <si>
    <t>REFLECTIVE</t>
  </si>
  <si>
    <t>2月</t>
  </si>
  <si>
    <t>JP224BKBRF</t>
  </si>
  <si>
    <t>JP203BKBK</t>
  </si>
  <si>
    <t>JP203BKRF</t>
  </si>
  <si>
    <t>JP204BKRF</t>
  </si>
  <si>
    <t>JP204WHBK</t>
  </si>
  <si>
    <t>AC210REFL</t>
  </si>
  <si>
    <t>AC210BK</t>
  </si>
  <si>
    <t>AC211BK</t>
  </si>
  <si>
    <t>AC211REFL</t>
  </si>
  <si>
    <t>F</t>
    <phoneticPr fontId="4"/>
  </si>
  <si>
    <t>AC229BK</t>
  </si>
  <si>
    <t>GREY/BLACK</t>
  </si>
  <si>
    <t>AC229GYBK</t>
  </si>
  <si>
    <t>AC236BK</t>
  </si>
  <si>
    <t>AC236GRSP</t>
  </si>
  <si>
    <t>AC236BKRF</t>
  </si>
  <si>
    <t>GREY/RED STRIPE</t>
  </si>
  <si>
    <t>Color Name</t>
    <phoneticPr fontId="4"/>
  </si>
  <si>
    <t>JP222GBKSMK</t>
  </si>
  <si>
    <t>JP222GBKLBR</t>
  </si>
  <si>
    <t>2月</t>
    <rPh sb="1" eb="2">
      <t>ガツ</t>
    </rPh>
    <phoneticPr fontId="4"/>
  </si>
  <si>
    <t>CHROME Sunglass type DP</t>
  </si>
  <si>
    <t>Gloss/Black/Smoke</t>
  </si>
  <si>
    <t>Gloss/Black/Lt.Brown</t>
  </si>
  <si>
    <t>CHROME Sunglass type P</t>
  </si>
  <si>
    <t>Gloss/Black/Lt.Blue</t>
  </si>
  <si>
    <t>Matt/Black/Smoke</t>
  </si>
  <si>
    <t>Matt/Black/Brown</t>
  </si>
  <si>
    <t>24FW SKU商品リストリンク</t>
  </si>
  <si>
    <t>JP223GBKLBL</t>
    <phoneticPr fontId="4"/>
  </si>
  <si>
    <t>JP223MBKSMK</t>
    <phoneticPr fontId="4"/>
  </si>
  <si>
    <t>JP224BKWRF</t>
    <phoneticPr fontId="4"/>
  </si>
  <si>
    <t>JP223MBKBR</t>
    <phoneticPr fontId="4"/>
  </si>
  <si>
    <t>AP387BK</t>
    <phoneticPr fontId="4"/>
  </si>
  <si>
    <t>F3&amp;k12(&amp;O12)</t>
    <phoneticPr fontId="6"/>
  </si>
  <si>
    <t>ADDITIONAL SHOULDER PAD</t>
  </si>
  <si>
    <t>415 BOOT</t>
  </si>
  <si>
    <t>FW190BLKN</t>
  </si>
  <si>
    <t>FW190SNGM</t>
  </si>
  <si>
    <t>1st数量</t>
    <rPh sb="3" eb="5">
      <t>スウリョウ</t>
    </rPh>
    <phoneticPr fontId="7"/>
  </si>
  <si>
    <t>使用不可</t>
    <rPh sb="0" eb="4">
      <t>シヨウフカ</t>
    </rPh>
    <phoneticPr fontId="4"/>
  </si>
  <si>
    <t>Follow数量</t>
    <rPh sb="6" eb="8">
      <t>スウリョウ</t>
    </rPh>
    <phoneticPr fontId="7"/>
  </si>
  <si>
    <t>NOVELTY</t>
    <phoneticPr fontId="4"/>
  </si>
  <si>
    <t>SAGE/GUM</t>
  </si>
  <si>
    <t>SAGE/GUM</t>
    <phoneticPr fontId="4"/>
  </si>
  <si>
    <t>FW189SGGM</t>
  </si>
  <si>
    <t>FW189SGGM</t>
    <phoneticPr fontId="4"/>
  </si>
  <si>
    <t>ZＺ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</si>
</sst>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ver.&quot;@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2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5"/>
      <name val="メイリオ"/>
      <family val="3"/>
      <charset val="128"/>
    </font>
    <font>
      <sz val="6"/>
      <name val="ＭＳ Ｐゴシック"/>
      <family val="3"/>
      <charset val="128"/>
    </font>
    <font>
      <b/>
      <sz val="12"/>
      <name val="メイリオ"/>
      <family val="3"/>
      <charset val="128"/>
    </font>
    <font>
      <sz val="10"/>
      <name val="Arial"/>
      <family val="2"/>
    </font>
    <font>
      <sz val="11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0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38">
    <xf numFmtId="0" fontId="0" fillId="0" borderId="0" xfId="0">
      <alignment vertical="center"/>
    </xf>
    <xf numFmtId="0" fontId="3" fillId="0" borderId="12" xfId="1" applyNumberFormat="1" applyFont="1" applyBorder="1" applyAlignment="1" applyProtection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38" fontId="3" fillId="0" borderId="0" xfId="1" applyFont="1" applyProtection="1">
      <alignment vertical="center"/>
    </xf>
    <xf numFmtId="9" fontId="3" fillId="0" borderId="0" xfId="2" applyFont="1" applyProtection="1">
      <alignment vertical="center"/>
    </xf>
    <xf numFmtId="0" fontId="3" fillId="0" borderId="0" xfId="0" applyFont="1" applyAlignment="1">
      <alignment horizontal="left" vertical="center" wrapText="1"/>
    </xf>
    <xf numFmtId="38" fontId="3" fillId="0" borderId="0" xfId="1" applyFont="1" applyAlignment="1" applyProtection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14" fontId="7" fillId="3" borderId="1" xfId="0" applyNumberFormat="1" applyFont="1" applyFill="1" applyBorder="1" applyAlignment="1">
      <alignment horizontal="right" wrapText="1"/>
    </xf>
    <xf numFmtId="14" fontId="3" fillId="3" borderId="1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right" vertical="center"/>
    </xf>
    <xf numFmtId="38" fontId="3" fillId="0" borderId="5" xfId="1" applyFont="1" applyBorder="1" applyAlignment="1" applyProtection="1">
      <alignment horizontal="center" vertical="center"/>
    </xf>
    <xf numFmtId="38" fontId="7" fillId="4" borderId="5" xfId="1" applyFont="1" applyFill="1" applyBorder="1" applyAlignment="1" applyProtection="1">
      <alignment horizontal="center" vertical="center"/>
    </xf>
    <xf numFmtId="38" fontId="7" fillId="5" borderId="5" xfId="1" applyFont="1" applyFill="1" applyBorder="1" applyAlignment="1" applyProtection="1">
      <alignment horizontal="center" vertical="center"/>
    </xf>
    <xf numFmtId="38" fontId="3" fillId="0" borderId="0" xfId="1" applyFont="1" applyAlignment="1" applyProtection="1">
      <alignment horizontal="right" vertical="center"/>
    </xf>
    <xf numFmtId="49" fontId="3" fillId="0" borderId="6" xfId="0" applyNumberFormat="1" applyFont="1" applyBorder="1" applyAlignment="1">
      <alignment horizontal="left" vertical="center"/>
    </xf>
    <xf numFmtId="177" fontId="3" fillId="0" borderId="7" xfId="0" applyNumberFormat="1" applyFont="1" applyBorder="1" applyAlignment="1">
      <alignment horizontal="center" vertical="center"/>
    </xf>
    <xf numFmtId="38" fontId="3" fillId="0" borderId="8" xfId="1" applyFont="1" applyBorder="1" applyProtection="1">
      <alignment vertical="center"/>
    </xf>
    <xf numFmtId="38" fontId="3" fillId="4" borderId="8" xfId="1" applyFont="1" applyFill="1" applyBorder="1" applyProtection="1">
      <alignment vertical="center"/>
    </xf>
    <xf numFmtId="38" fontId="3" fillId="5" borderId="8" xfId="1" applyFont="1" applyFill="1" applyBorder="1" applyProtection="1">
      <alignment vertical="center"/>
    </xf>
    <xf numFmtId="38" fontId="3" fillId="0" borderId="9" xfId="1" applyFont="1" applyBorder="1" applyProtection="1">
      <alignment vertical="center"/>
    </xf>
    <xf numFmtId="49" fontId="3" fillId="0" borderId="10" xfId="0" applyNumberFormat="1" applyFont="1" applyBorder="1" applyAlignment="1">
      <alignment horizontal="left" vertical="center"/>
    </xf>
    <xf numFmtId="177" fontId="3" fillId="0" borderId="11" xfId="0" applyNumberFormat="1" applyFont="1" applyBorder="1" applyAlignment="1">
      <alignment horizontal="center" vertical="center"/>
    </xf>
    <xf numFmtId="38" fontId="3" fillId="0" borderId="12" xfId="1" applyFont="1" applyBorder="1" applyProtection="1">
      <alignment vertical="center"/>
    </xf>
    <xf numFmtId="38" fontId="3" fillId="0" borderId="13" xfId="1" applyFont="1" applyBorder="1" applyProtection="1">
      <alignment vertical="center"/>
    </xf>
    <xf numFmtId="38" fontId="3" fillId="4" borderId="13" xfId="1" applyFont="1" applyFill="1" applyBorder="1" applyProtection="1">
      <alignment vertical="center"/>
    </xf>
    <xf numFmtId="38" fontId="3" fillId="5" borderId="13" xfId="1" applyFont="1" applyFill="1" applyBorder="1" applyProtection="1">
      <alignment vertical="center"/>
    </xf>
    <xf numFmtId="49" fontId="3" fillId="0" borderId="14" xfId="0" applyNumberFormat="1" applyFont="1" applyBorder="1" applyAlignment="1">
      <alignment horizontal="left" vertical="center"/>
    </xf>
    <xf numFmtId="177" fontId="3" fillId="0" borderId="0" xfId="0" applyNumberFormat="1" applyFont="1" applyAlignment="1">
      <alignment horizontal="center" vertical="center"/>
    </xf>
    <xf numFmtId="49" fontId="3" fillId="0" borderId="15" xfId="0" applyNumberFormat="1" applyFont="1" applyBorder="1" applyAlignment="1">
      <alignment horizontal="left" vertical="center"/>
    </xf>
    <xf numFmtId="177" fontId="3" fillId="0" borderId="16" xfId="0" applyNumberFormat="1" applyFont="1" applyBorder="1" applyAlignment="1">
      <alignment horizontal="center" vertical="center"/>
    </xf>
    <xf numFmtId="38" fontId="3" fillId="0" borderId="17" xfId="1" applyFont="1" applyBorder="1" applyProtection="1">
      <alignment vertical="center"/>
    </xf>
    <xf numFmtId="38" fontId="3" fillId="0" borderId="18" xfId="1" applyFont="1" applyBorder="1" applyProtection="1">
      <alignment vertical="center"/>
    </xf>
    <xf numFmtId="38" fontId="3" fillId="4" borderId="18" xfId="1" applyFont="1" applyFill="1" applyBorder="1" applyProtection="1">
      <alignment vertical="center"/>
    </xf>
    <xf numFmtId="38" fontId="3" fillId="5" borderId="18" xfId="1" applyFont="1" applyFill="1" applyBorder="1" applyProtection="1">
      <alignment vertical="center"/>
    </xf>
    <xf numFmtId="38" fontId="3" fillId="0" borderId="4" xfId="1" applyFont="1" applyBorder="1" applyProtection="1">
      <alignment vertical="center"/>
    </xf>
    <xf numFmtId="49" fontId="7" fillId="0" borderId="19" xfId="0" applyNumberFormat="1" applyFont="1" applyBorder="1" applyAlignment="1">
      <alignment horizontal="left" vertical="center"/>
    </xf>
    <xf numFmtId="177" fontId="7" fillId="0" borderId="19" xfId="0" applyNumberFormat="1" applyFont="1" applyBorder="1" applyAlignment="1">
      <alignment horizontal="center" vertical="center"/>
    </xf>
    <xf numFmtId="38" fontId="7" fillId="0" borderId="17" xfId="1" applyFont="1" applyBorder="1" applyAlignment="1" applyProtection="1">
      <alignment horizontal="right" vertical="center"/>
    </xf>
    <xf numFmtId="6" fontId="7" fillId="4" borderId="17" xfId="1" applyNumberFormat="1" applyFont="1" applyFill="1" applyBorder="1" applyAlignment="1" applyProtection="1">
      <alignment horizontal="right" vertical="center"/>
    </xf>
    <xf numFmtId="38" fontId="7" fillId="5" borderId="17" xfId="1" applyFont="1" applyFill="1" applyBorder="1" applyAlignment="1" applyProtection="1">
      <alignment horizontal="right" vertical="center"/>
    </xf>
    <xf numFmtId="6" fontId="7" fillId="5" borderId="17" xfId="1" applyNumberFormat="1" applyFont="1" applyFill="1" applyBorder="1" applyAlignment="1" applyProtection="1">
      <alignment horizontal="right" vertical="center"/>
    </xf>
    <xf numFmtId="0" fontId="3" fillId="6" borderId="20" xfId="0" applyFont="1" applyFill="1" applyBorder="1" applyAlignment="1">
      <alignment horizontal="left" vertical="center"/>
    </xf>
    <xf numFmtId="0" fontId="3" fillId="6" borderId="21" xfId="0" applyFont="1" applyFill="1" applyBorder="1" applyAlignment="1">
      <alignment horizontal="left" vertical="center"/>
    </xf>
    <xf numFmtId="38" fontId="3" fillId="7" borderId="5" xfId="1" applyFont="1" applyFill="1" applyBorder="1" applyAlignment="1" applyProtection="1">
      <alignment horizontal="center" vertical="center"/>
    </xf>
    <xf numFmtId="38" fontId="7" fillId="7" borderId="5" xfId="1" applyFont="1" applyFill="1" applyBorder="1" applyAlignment="1" applyProtection="1">
      <alignment horizontal="center" vertical="center"/>
    </xf>
    <xf numFmtId="0" fontId="3" fillId="7" borderId="22" xfId="0" applyFont="1" applyFill="1" applyBorder="1">
      <alignment vertical="center"/>
    </xf>
    <xf numFmtId="49" fontId="3" fillId="7" borderId="22" xfId="0" applyNumberFormat="1" applyFont="1" applyFill="1" applyBorder="1">
      <alignment vertical="center"/>
    </xf>
    <xf numFmtId="9" fontId="3" fillId="7" borderId="23" xfId="0" applyNumberFormat="1" applyFont="1" applyFill="1" applyBorder="1">
      <alignment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left" vertical="center"/>
    </xf>
    <xf numFmtId="0" fontId="3" fillId="7" borderId="25" xfId="0" applyFont="1" applyFill="1" applyBorder="1" applyAlignment="1">
      <alignment horizontal="center" vertical="center"/>
    </xf>
    <xf numFmtId="38" fontId="3" fillId="7" borderId="20" xfId="1" applyFont="1" applyFill="1" applyBorder="1" applyAlignment="1" applyProtection="1">
      <alignment horizontal="center" vertical="center"/>
    </xf>
    <xf numFmtId="49" fontId="3" fillId="7" borderId="20" xfId="0" applyNumberFormat="1" applyFont="1" applyFill="1" applyBorder="1" applyAlignment="1">
      <alignment horizontal="center" vertical="center"/>
    </xf>
    <xf numFmtId="38" fontId="3" fillId="4" borderId="12" xfId="1" applyFont="1" applyFill="1" applyBorder="1" applyAlignment="1" applyProtection="1">
      <alignment horizontal="right" vertical="center"/>
    </xf>
    <xf numFmtId="38" fontId="3" fillId="0" borderId="12" xfId="1" applyFont="1" applyBorder="1" applyAlignment="1" applyProtection="1">
      <alignment horizontal="center" vertical="center"/>
      <protection locked="0"/>
    </xf>
    <xf numFmtId="38" fontId="3" fillId="5" borderId="12" xfId="1" applyFont="1" applyFill="1" applyBorder="1" applyAlignment="1" applyProtection="1">
      <alignment horizontal="right" vertical="center"/>
    </xf>
    <xf numFmtId="0" fontId="10" fillId="0" borderId="0" xfId="0" applyFont="1" applyAlignment="1">
      <alignment horizontal="left" vertical="center"/>
    </xf>
    <xf numFmtId="0" fontId="3" fillId="7" borderId="20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9" fillId="7" borderId="20" xfId="0" applyFont="1" applyFill="1" applyBorder="1" applyAlignment="1">
      <alignment vertical="center" shrinkToFit="1"/>
    </xf>
    <xf numFmtId="0" fontId="3" fillId="0" borderId="12" xfId="1" applyNumberFormat="1" applyFont="1" applyBorder="1" applyAlignment="1" applyProtection="1">
      <alignment vertical="center" shrinkToFit="1"/>
    </xf>
    <xf numFmtId="0" fontId="3" fillId="7" borderId="24" xfId="0" applyFont="1" applyFill="1" applyBorder="1">
      <alignment vertical="center"/>
    </xf>
    <xf numFmtId="0" fontId="3" fillId="0" borderId="12" xfId="1" applyNumberFormat="1" applyFont="1" applyBorder="1" applyAlignment="1" applyProtection="1">
      <alignment vertical="center"/>
    </xf>
    <xf numFmtId="0" fontId="11" fillId="7" borderId="20" xfId="0" applyFont="1" applyFill="1" applyBorder="1" applyAlignment="1">
      <alignment horizontal="center" vertical="center" shrinkToFit="1"/>
    </xf>
    <xf numFmtId="0" fontId="11" fillId="7" borderId="25" xfId="0" applyFont="1" applyFill="1" applyBorder="1" applyAlignment="1">
      <alignment horizontal="center" vertical="center"/>
    </xf>
    <xf numFmtId="49" fontId="3" fillId="8" borderId="12" xfId="1" applyNumberFormat="1" applyFont="1" applyFill="1" applyBorder="1" applyAlignment="1" applyProtection="1">
      <alignment horizontal="center" vertical="center"/>
    </xf>
    <xf numFmtId="0" fontId="12" fillId="8" borderId="0" xfId="3" applyFill="1" applyAlignment="1" applyProtection="1">
      <alignment horizontal="left" vertical="center"/>
      <protection locked="0"/>
    </xf>
    <xf numFmtId="0" fontId="3" fillId="0" borderId="12" xfId="1" applyNumberFormat="1" applyFont="1" applyFill="1" applyBorder="1" applyAlignment="1" applyProtection="1">
      <alignment horizontal="left" vertical="center" shrinkToFit="1"/>
    </xf>
    <xf numFmtId="0" fontId="3" fillId="0" borderId="12" xfId="1" applyNumberFormat="1" applyFont="1" applyFill="1" applyBorder="1" applyAlignment="1" applyProtection="1">
      <alignment horizontal="left" vertical="center"/>
    </xf>
    <xf numFmtId="0" fontId="11" fillId="0" borderId="12" xfId="1" applyNumberFormat="1" applyFont="1" applyFill="1" applyBorder="1" applyAlignment="1" applyProtection="1">
      <alignment horizontal="center" vertical="center" shrinkToFit="1"/>
    </xf>
    <xf numFmtId="0" fontId="11" fillId="0" borderId="12" xfId="1" applyNumberFormat="1" applyFont="1" applyFill="1" applyBorder="1" applyAlignment="1" applyProtection="1">
      <alignment horizontal="center" vertical="center"/>
    </xf>
    <xf numFmtId="0" fontId="3" fillId="0" borderId="12" xfId="1" applyNumberFormat="1" applyFont="1" applyFill="1" applyBorder="1" applyAlignment="1" applyProtection="1">
      <alignment vertical="center"/>
    </xf>
    <xf numFmtId="0" fontId="3" fillId="0" borderId="12" xfId="1" applyNumberFormat="1" applyFont="1" applyFill="1" applyBorder="1" applyAlignment="1" applyProtection="1">
      <alignment horizontal="center" vertical="center"/>
    </xf>
    <xf numFmtId="38" fontId="3" fillId="0" borderId="12" xfId="1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0" borderId="12" xfId="1" applyNumberFormat="1" applyFont="1" applyFill="1" applyBorder="1" applyAlignment="1" applyProtection="1">
      <alignment vertical="center" shrinkToFit="1"/>
    </xf>
    <xf numFmtId="38" fontId="3" fillId="9" borderId="5" xfId="1" applyFont="1" applyFill="1" applyBorder="1" applyAlignment="1" applyProtection="1">
      <alignment horizontal="center" vertical="center"/>
    </xf>
    <xf numFmtId="38" fontId="3" fillId="9" borderId="8" xfId="1" applyFont="1" applyFill="1" applyBorder="1" applyProtection="1">
      <alignment vertical="center"/>
    </xf>
    <xf numFmtId="38" fontId="3" fillId="9" borderId="13" xfId="1" applyFont="1" applyFill="1" applyBorder="1" applyProtection="1">
      <alignment vertical="center"/>
    </xf>
    <xf numFmtId="38" fontId="3" fillId="9" borderId="18" xfId="1" applyFont="1" applyFill="1" applyBorder="1" applyProtection="1">
      <alignment vertical="center"/>
    </xf>
    <xf numFmtId="38" fontId="7" fillId="9" borderId="17" xfId="1" applyFont="1" applyFill="1" applyBorder="1" applyAlignment="1" applyProtection="1">
      <alignment horizontal="right" vertical="center"/>
    </xf>
    <xf numFmtId="38" fontId="3" fillId="9" borderId="12" xfId="1" applyFont="1" applyFill="1" applyBorder="1" applyAlignment="1" applyProtection="1">
      <alignment horizontal="center" vertical="center"/>
      <protection locked="0"/>
    </xf>
    <xf numFmtId="0" fontId="3" fillId="0" borderId="13" xfId="1" applyNumberFormat="1" applyFont="1" applyBorder="1" applyAlignment="1" applyProtection="1">
      <alignment vertical="center"/>
    </xf>
    <xf numFmtId="0" fontId="3" fillId="0" borderId="13" xfId="1" applyNumberFormat="1" applyFont="1" applyFill="1" applyBorder="1" applyAlignment="1" applyProtection="1">
      <alignment vertical="center" shrinkToFit="1"/>
    </xf>
    <xf numFmtId="0" fontId="3" fillId="0" borderId="13" xfId="1" applyNumberFormat="1" applyFont="1" applyFill="1" applyBorder="1" applyAlignment="1" applyProtection="1">
      <alignment horizontal="left" vertical="center" shrinkToFit="1"/>
    </xf>
    <xf numFmtId="0" fontId="3" fillId="0" borderId="13" xfId="1" applyNumberFormat="1" applyFont="1" applyFill="1" applyBorder="1" applyAlignment="1" applyProtection="1">
      <alignment horizontal="left" vertical="center"/>
    </xf>
    <xf numFmtId="0" fontId="11" fillId="0" borderId="13" xfId="1" applyNumberFormat="1" applyFont="1" applyFill="1" applyBorder="1" applyAlignment="1" applyProtection="1">
      <alignment horizontal="center" vertical="center" shrinkToFit="1"/>
    </xf>
    <xf numFmtId="0" fontId="11" fillId="0" borderId="13" xfId="1" applyNumberFormat="1" applyFont="1" applyFill="1" applyBorder="1" applyAlignment="1" applyProtection="1">
      <alignment horizontal="center" vertical="center"/>
    </xf>
    <xf numFmtId="0" fontId="3" fillId="0" borderId="13" xfId="1" applyNumberFormat="1" applyFont="1" applyFill="1" applyBorder="1" applyAlignment="1" applyProtection="1">
      <alignment vertical="center"/>
    </xf>
    <xf numFmtId="0" fontId="3" fillId="0" borderId="13" xfId="1" applyNumberFormat="1" applyFont="1" applyFill="1" applyBorder="1" applyAlignment="1" applyProtection="1">
      <alignment horizontal="center" vertical="center"/>
    </xf>
    <xf numFmtId="38" fontId="3" fillId="0" borderId="13" xfId="1" applyFont="1" applyFill="1" applyBorder="1" applyAlignment="1" applyProtection="1">
      <alignment horizontal="center" vertical="center"/>
    </xf>
    <xf numFmtId="0" fontId="3" fillId="0" borderId="13" xfId="1" applyNumberFormat="1" applyFont="1" applyBorder="1" applyAlignment="1" applyProtection="1">
      <alignment horizontal="center" vertical="center"/>
    </xf>
    <xf numFmtId="38" fontId="3" fillId="0" borderId="13" xfId="1" applyFont="1" applyBorder="1" applyAlignment="1" applyProtection="1">
      <alignment horizontal="center" vertical="center"/>
      <protection locked="0"/>
    </xf>
    <xf numFmtId="38" fontId="3" fillId="9" borderId="13" xfId="1" applyFont="1" applyFill="1" applyBorder="1" applyAlignment="1" applyProtection="1">
      <alignment horizontal="center" vertical="center"/>
      <protection locked="0"/>
    </xf>
    <xf numFmtId="38" fontId="3" fillId="4" borderId="13" xfId="1" applyFont="1" applyFill="1" applyBorder="1" applyAlignment="1" applyProtection="1">
      <alignment horizontal="right" vertical="center"/>
    </xf>
    <xf numFmtId="38" fontId="3" fillId="5" borderId="13" xfId="1" applyFont="1" applyFill="1" applyBorder="1" applyAlignment="1" applyProtection="1">
      <alignment horizontal="right" vertical="center"/>
    </xf>
    <xf numFmtId="0" fontId="3" fillId="0" borderId="17" xfId="1" applyNumberFormat="1" applyFont="1" applyBorder="1" applyAlignment="1" applyProtection="1">
      <alignment vertical="center"/>
    </xf>
    <xf numFmtId="0" fontId="3" fillId="0" borderId="17" xfId="1" applyNumberFormat="1" applyFont="1" applyFill="1" applyBorder="1" applyAlignment="1" applyProtection="1">
      <alignment vertical="center" shrinkToFit="1"/>
    </xf>
    <xf numFmtId="0" fontId="3" fillId="0" borderId="17" xfId="1" applyNumberFormat="1" applyFont="1" applyFill="1" applyBorder="1" applyAlignment="1" applyProtection="1">
      <alignment horizontal="left" vertical="center" shrinkToFit="1"/>
    </xf>
    <xf numFmtId="0" fontId="3" fillId="0" borderId="17" xfId="1" applyNumberFormat="1" applyFont="1" applyFill="1" applyBorder="1" applyAlignment="1" applyProtection="1">
      <alignment horizontal="left" vertical="center"/>
    </xf>
    <xf numFmtId="0" fontId="11" fillId="0" borderId="17" xfId="1" applyNumberFormat="1" applyFont="1" applyFill="1" applyBorder="1" applyAlignment="1" applyProtection="1">
      <alignment horizontal="center" vertical="center" shrinkToFit="1"/>
    </xf>
    <xf numFmtId="0" fontId="11" fillId="0" borderId="17" xfId="1" applyNumberFormat="1" applyFont="1" applyFill="1" applyBorder="1" applyAlignment="1" applyProtection="1">
      <alignment horizontal="center" vertical="center"/>
    </xf>
    <xf numFmtId="0" fontId="3" fillId="0" borderId="17" xfId="1" applyNumberFormat="1" applyFont="1" applyFill="1" applyBorder="1" applyAlignment="1" applyProtection="1">
      <alignment vertical="center"/>
    </xf>
    <xf numFmtId="0" fontId="3" fillId="0" borderId="17" xfId="1" applyNumberFormat="1" applyFont="1" applyFill="1" applyBorder="1" applyAlignment="1" applyProtection="1">
      <alignment horizontal="center" vertical="center"/>
    </xf>
    <xf numFmtId="38" fontId="3" fillId="0" borderId="17" xfId="1" applyFont="1" applyFill="1" applyBorder="1" applyAlignment="1" applyProtection="1">
      <alignment horizontal="center" vertical="center"/>
    </xf>
    <xf numFmtId="0" fontId="3" fillId="0" borderId="17" xfId="1" applyNumberFormat="1" applyFont="1" applyBorder="1" applyAlignment="1" applyProtection="1">
      <alignment horizontal="center" vertical="center"/>
    </xf>
    <xf numFmtId="38" fontId="3" fillId="0" borderId="17" xfId="1" applyFont="1" applyBorder="1" applyAlignment="1" applyProtection="1">
      <alignment horizontal="center" vertical="center"/>
      <protection locked="0"/>
    </xf>
    <xf numFmtId="38" fontId="3" fillId="9" borderId="17" xfId="1" applyFont="1" applyFill="1" applyBorder="1" applyAlignment="1" applyProtection="1">
      <alignment horizontal="center" vertical="center"/>
      <protection locked="0"/>
    </xf>
    <xf numFmtId="38" fontId="3" fillId="4" borderId="17" xfId="1" applyFont="1" applyFill="1" applyBorder="1" applyAlignment="1" applyProtection="1">
      <alignment horizontal="right" vertical="center"/>
    </xf>
    <xf numFmtId="38" fontId="3" fillId="5" borderId="17" xfId="1" applyFont="1" applyFill="1" applyBorder="1" applyAlignment="1" applyProtection="1">
      <alignment horizontal="right" vertical="center"/>
    </xf>
    <xf numFmtId="38" fontId="7" fillId="9" borderId="5" xfId="1" applyFont="1" applyFill="1" applyBorder="1" applyAlignment="1" applyProtection="1">
      <alignment horizontal="center" vertical="center"/>
    </xf>
    <xf numFmtId="38" fontId="3" fillId="9" borderId="12" xfId="1" applyFont="1" applyFill="1" applyBorder="1" applyAlignment="1" applyProtection="1">
      <alignment horizontal="right" vertical="center"/>
    </xf>
    <xf numFmtId="38" fontId="3" fillId="9" borderId="13" xfId="1" applyFont="1" applyFill="1" applyBorder="1" applyAlignment="1" applyProtection="1">
      <alignment horizontal="right" vertical="center"/>
    </xf>
    <xf numFmtId="38" fontId="3" fillId="9" borderId="17" xfId="1" applyFont="1" applyFill="1" applyBorder="1" applyAlignment="1" applyProtection="1">
      <alignment horizontal="right" vertical="center"/>
    </xf>
    <xf numFmtId="49" fontId="3" fillId="0" borderId="12" xfId="1" applyNumberFormat="1" applyFont="1" applyBorder="1" applyAlignment="1" applyProtection="1">
      <alignment horizontal="center" vertical="center"/>
    </xf>
    <xf numFmtId="49" fontId="3" fillId="0" borderId="13" xfId="1" applyNumberFormat="1" applyFont="1" applyBorder="1" applyAlignment="1" applyProtection="1">
      <alignment horizontal="center" vertical="center"/>
    </xf>
    <xf numFmtId="49" fontId="3" fillId="0" borderId="17" xfId="1" applyNumberFormat="1" applyFont="1" applyBorder="1" applyAlignment="1" applyProtection="1">
      <alignment horizontal="center" vertical="center"/>
    </xf>
    <xf numFmtId="9" fontId="3" fillId="0" borderId="2" xfId="2" applyFont="1" applyBorder="1" applyAlignment="1" applyProtection="1">
      <alignment horizontal="center" vertical="center"/>
      <protection locked="0"/>
    </xf>
    <xf numFmtId="9" fontId="3" fillId="0" borderId="1" xfId="2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center" vertical="center" shrinkToFit="1"/>
      <protection locked="0"/>
    </xf>
  </cellXfs>
  <cellStyles count="5">
    <cellStyle name="パーセント" xfId="2" builtinId="5"/>
    <cellStyle name="ハイパーリンク" xfId="3" builtinId="8"/>
    <cellStyle name="桁区切り" xfId="1" builtinId="6"/>
    <cellStyle name="標準" xfId="0" builtinId="0"/>
    <cellStyle name="標準 2" xfId="4" xr:uid="{09EF9DE4-54F5-4648-9E01-0A8CA41AF66A}"/>
  </cellStyles>
  <dxfs count="20">
    <dxf>
      <font>
        <color theme="0" tint="-0.24994659260841701"/>
      </font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0" tint="-0.24994659260841701"/>
      </font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0" tint="-0.24994659260841701"/>
      </font>
    </dxf>
    <dxf>
      <border>
        <bottom style="thin">
          <color auto="1"/>
        </bottom>
        <vertical/>
        <horizontal/>
      </border>
    </dxf>
    <dxf>
      <font>
        <color theme="0" tint="-0.24994659260841701"/>
      </font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66963</xdr:colOff>
      <xdr:row>3</xdr:row>
      <xdr:rowOff>39255</xdr:rowOff>
    </xdr:from>
    <xdr:to>
      <xdr:col>16</xdr:col>
      <xdr:colOff>797574</xdr:colOff>
      <xdr:row>7</xdr:row>
      <xdr:rowOff>214829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BA0B70F-9148-46E7-A761-4B663739D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3508" y="928255"/>
          <a:ext cx="730611" cy="11453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ropbox%20(KEEN%20Head%20Office)\CHROME\&#23637;&#31034;&#20250;&#65397;&#65392;&#65408;&#65438;&#65392;&#38598;&#35336;\2024FW\&#24471;&#24847;&#20808;&#12510;&#12473;&#12479;_24FW.xlsx" TargetMode="External"/><Relationship Id="rId1" Type="http://schemas.openxmlformats.org/officeDocument/2006/relationships/externalLinkPath" Target="/Dropbox%20(KEEN%20Head%20Office)/CHROME/&#23637;&#31034;&#20250;&#65397;&#65392;&#65408;&#65438;&#65392;&#38598;&#35336;/2024FW/&#24471;&#24847;&#20808;&#12510;&#12473;&#12479;_24FW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ropbox%20(KEEN%20Head%20Office)\CHROME\&#23637;&#31034;&#20250;&#65397;&#65392;&#65408;&#65438;&#65392;&#38598;&#35336;\2024FW\ORDER%20SHEET%20&amp;%20CATALOG\UPC&#20184;&#12365;&#21830;&#21697;&#12522;&#12473;&#12488;\24FW_SKU&#21830;&#21697;&#12522;&#12473;&#12488;.xlsx" TargetMode="External"/><Relationship Id="rId1" Type="http://schemas.openxmlformats.org/officeDocument/2006/relationships/externalLinkPath" Target="UPC&#20184;&#12365;&#21830;&#21697;&#12522;&#12473;&#12488;/24FW_SKU&#21830;&#21697;&#12522;&#1247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得意先マスタ1117"/>
    </sheetNames>
    <sheetDataSet>
      <sheetData sheetId="0">
        <row r="1">
          <cell r="A1" t="str">
            <v>得意先ｺｰﾄﾞ</v>
          </cell>
          <cell r="B1" t="str">
            <v>得意先名１</v>
          </cell>
          <cell r="C1" t="str">
            <v>得意先名２</v>
          </cell>
          <cell r="D1" t="str">
            <v>得意先名略称</v>
          </cell>
          <cell r="E1" t="str">
            <v>得意先名索引</v>
          </cell>
          <cell r="F1" t="str">
            <v>郵便番号</v>
          </cell>
          <cell r="G1" t="str">
            <v>住所１</v>
          </cell>
          <cell r="H1" t="str">
            <v>住所２</v>
          </cell>
          <cell r="I1" t="str">
            <v>住所３</v>
          </cell>
          <cell r="J1" t="str">
            <v>カスタマバーコード</v>
          </cell>
          <cell r="K1" t="str">
            <v>電話番号</v>
          </cell>
          <cell r="L1" t="str">
            <v>ＦＡＸ番号</v>
          </cell>
          <cell r="M1" t="str">
            <v>地区ｺｰﾄﾞ</v>
          </cell>
          <cell r="N1" t="str">
            <v>地区名</v>
          </cell>
          <cell r="O1" t="str">
            <v>業態ｺｰﾄﾞ</v>
          </cell>
          <cell r="P1" t="str">
            <v>業態名</v>
          </cell>
          <cell r="Q1" t="str">
            <v>親親ｺｰﾄﾞ</v>
          </cell>
          <cell r="R1" t="str">
            <v>親親名</v>
          </cell>
          <cell r="S1" t="str">
            <v>専伝必要ｺｰﾄﾞ</v>
          </cell>
          <cell r="T1" t="str">
            <v>専伝必要名</v>
          </cell>
          <cell r="U1" t="str">
            <v>得意先分類４ｺｰﾄﾞ</v>
          </cell>
          <cell r="V1" t="str">
            <v>得意先分類４名</v>
          </cell>
          <cell r="W1" t="str">
            <v>得意先分類５ｺｰﾄﾞ</v>
          </cell>
          <cell r="X1" t="str">
            <v>得意先分類５名</v>
          </cell>
          <cell r="Y1" t="str">
            <v>得意先分類６ｺｰﾄﾞ</v>
          </cell>
          <cell r="Z1" t="str">
            <v>得意先分類６名</v>
          </cell>
          <cell r="AA1" t="str">
            <v>得意先分類７ｺｰﾄﾞ</v>
          </cell>
          <cell r="AB1" t="str">
            <v>得意先分類７名</v>
          </cell>
          <cell r="AC1" t="str">
            <v>得意先分類８ｺｰﾄﾞ</v>
          </cell>
          <cell r="AD1" t="str">
            <v>得意先分類８名</v>
          </cell>
          <cell r="AE1" t="str">
            <v>得意先分類９ｺｰﾄﾞ</v>
          </cell>
          <cell r="AF1" t="str">
            <v>得意先分類９名</v>
          </cell>
          <cell r="AG1" t="str">
            <v>請求先ｺｰﾄﾞ</v>
          </cell>
          <cell r="AH1" t="str">
            <v>請求先名</v>
          </cell>
          <cell r="AI1" t="str">
            <v>請求先区分</v>
          </cell>
          <cell r="AJ1" t="str">
            <v>請求先区分名</v>
          </cell>
          <cell r="AK1" t="str">
            <v>地区ｺｰﾄﾞ</v>
          </cell>
          <cell r="AL1" t="str">
            <v>地区名</v>
          </cell>
          <cell r="AM1" t="str">
            <v>業態ｺｰﾄﾞ</v>
          </cell>
          <cell r="AN1" t="str">
            <v>業態名</v>
          </cell>
          <cell r="AO1" t="str">
            <v>親親ｺｰﾄﾞ</v>
          </cell>
          <cell r="AP1" t="str">
            <v>親親名</v>
          </cell>
          <cell r="AQ1" t="str">
            <v>専伝必要ｺｰﾄﾞ</v>
          </cell>
          <cell r="AR1" t="str">
            <v>専伝必要名</v>
          </cell>
          <cell r="AS1" t="str">
            <v>請求先分類４ｺｰﾄﾞ</v>
          </cell>
          <cell r="AT1" t="str">
            <v>請求先分類４名</v>
          </cell>
          <cell r="AU1" t="str">
            <v>請求先分類５ｺｰﾄﾞ</v>
          </cell>
          <cell r="AV1" t="str">
            <v>請求先分類５名</v>
          </cell>
          <cell r="AW1" t="str">
            <v>請求先分類６ｺｰﾄﾞ</v>
          </cell>
          <cell r="AX1" t="str">
            <v>請求先分類６名</v>
          </cell>
          <cell r="AY1" t="str">
            <v>請求先分類７ｺｰﾄﾞ</v>
          </cell>
          <cell r="AZ1" t="str">
            <v>請求先分類７名</v>
          </cell>
          <cell r="BA1" t="str">
            <v>請求先分類８ｺｰﾄﾞ</v>
          </cell>
          <cell r="BB1" t="str">
            <v>請求先分類８名</v>
          </cell>
          <cell r="BC1" t="str">
            <v>請求先分類９ｺｰﾄﾞ</v>
          </cell>
          <cell r="BD1" t="str">
            <v>請求先分類９名</v>
          </cell>
          <cell r="BE1" t="str">
            <v>担当者ｺｰﾄﾞ</v>
          </cell>
          <cell r="BF1" t="str">
            <v>担当者名</v>
          </cell>
        </row>
        <row r="2">
          <cell r="A2" t="str">
            <v>110747</v>
          </cell>
          <cell r="B2" t="str">
            <v>(株)ＩＣＩ石井スポーツ</v>
          </cell>
          <cell r="C2" t="str">
            <v>石井ｽﾎﾟｰﾂ</v>
          </cell>
          <cell r="D2" t="str">
            <v>石井ｽﾎﾟｰﾂ</v>
          </cell>
          <cell r="F2" t="str">
            <v>160-0003</v>
          </cell>
          <cell r="G2" t="str">
            <v>東京都新宿区本塩町7-26</v>
          </cell>
          <cell r="K2" t="str">
            <v>03-5368-0038</v>
          </cell>
          <cell r="L2" t="str">
            <v>03-5368-0187</v>
          </cell>
          <cell r="M2" t="str">
            <v>000000</v>
          </cell>
          <cell r="O2" t="str">
            <v>000000</v>
          </cell>
          <cell r="Q2" t="str">
            <v>110747</v>
          </cell>
          <cell r="R2" t="str">
            <v>石井ｽﾎﾟｰﾂ</v>
          </cell>
          <cell r="S2" t="str">
            <v>000000</v>
          </cell>
          <cell r="U2" t="str">
            <v>000000</v>
          </cell>
          <cell r="W2" t="str">
            <v>000000</v>
          </cell>
          <cell r="Y2" t="str">
            <v>000000</v>
          </cell>
          <cell r="AA2" t="str">
            <v>000000</v>
          </cell>
          <cell r="AC2" t="str">
            <v>000000</v>
          </cell>
          <cell r="AE2" t="str">
            <v>000000</v>
          </cell>
          <cell r="AG2" t="str">
            <v>110747</v>
          </cell>
          <cell r="AH2" t="str">
            <v>石井ｽﾎﾟｰﾂ</v>
          </cell>
          <cell r="AI2">
            <v>2</v>
          </cell>
          <cell r="AJ2" t="str">
            <v>本店</v>
          </cell>
          <cell r="AK2" t="str">
            <v>000000</v>
          </cell>
          <cell r="AM2" t="str">
            <v>000000</v>
          </cell>
          <cell r="AO2" t="str">
            <v>110747</v>
          </cell>
          <cell r="AP2" t="str">
            <v>石井ｽﾎﾟｰﾂ</v>
          </cell>
          <cell r="AQ2" t="str">
            <v>000000</v>
          </cell>
          <cell r="AS2" t="str">
            <v>000000</v>
          </cell>
          <cell r="AU2" t="str">
            <v>000000</v>
          </cell>
          <cell r="AW2" t="str">
            <v>000000</v>
          </cell>
          <cell r="AY2" t="str">
            <v>000000</v>
          </cell>
          <cell r="BA2" t="str">
            <v>000000</v>
          </cell>
          <cell r="BC2" t="str">
            <v>000000</v>
          </cell>
          <cell r="BE2" t="str">
            <v>000040</v>
          </cell>
          <cell r="BF2" t="str">
            <v>その他</v>
          </cell>
        </row>
        <row r="3">
          <cell r="A3" t="str">
            <v>110748</v>
          </cell>
          <cell r="B3" t="str">
            <v>サックスバーデポ【EC】</v>
          </cell>
          <cell r="C3" t="str">
            <v>サックスバーデポ</v>
          </cell>
          <cell r="D3" t="str">
            <v>サックスバーデポ</v>
          </cell>
          <cell r="F3" t="str">
            <v>283-0826</v>
          </cell>
          <cell r="G3" t="str">
            <v>千葉県東金市丘山台３－７－１</v>
          </cell>
          <cell r="H3" t="str">
            <v>サックスバーホールディングスデポ</v>
          </cell>
          <cell r="K3" t="str">
            <v>0475-53-6667</v>
          </cell>
          <cell r="M3" t="str">
            <v>000000</v>
          </cell>
          <cell r="O3" t="str">
            <v>000212</v>
          </cell>
          <cell r="P3" t="str">
            <v>Bag Speciality</v>
          </cell>
          <cell r="Q3" t="str">
            <v>190075</v>
          </cell>
          <cell r="R3" t="str">
            <v>㈱東京デリカ</v>
          </cell>
          <cell r="S3" t="str">
            <v>000000</v>
          </cell>
          <cell r="U3" t="str">
            <v>000000</v>
          </cell>
          <cell r="W3" t="str">
            <v>000000</v>
          </cell>
          <cell r="Y3" t="str">
            <v>000000</v>
          </cell>
          <cell r="AA3" t="str">
            <v>000000</v>
          </cell>
          <cell r="AC3" t="str">
            <v>000000</v>
          </cell>
          <cell r="AE3" t="str">
            <v>000000</v>
          </cell>
          <cell r="AG3" t="str">
            <v>190075</v>
          </cell>
          <cell r="AH3" t="str">
            <v>㈱東京デリカ</v>
          </cell>
          <cell r="AI3">
            <v>1</v>
          </cell>
          <cell r="AJ3" t="str">
            <v>支店</v>
          </cell>
          <cell r="AK3" t="str">
            <v>000000</v>
          </cell>
          <cell r="AM3" t="str">
            <v>000212</v>
          </cell>
          <cell r="AN3" t="str">
            <v>Bag Speciality</v>
          </cell>
          <cell r="AO3" t="str">
            <v>190075</v>
          </cell>
          <cell r="AP3" t="str">
            <v>㈱東京デリカ</v>
          </cell>
          <cell r="AQ3" t="str">
            <v>000000</v>
          </cell>
          <cell r="AS3" t="str">
            <v>000000</v>
          </cell>
          <cell r="AU3" t="str">
            <v>000000</v>
          </cell>
          <cell r="AW3" t="str">
            <v>000000</v>
          </cell>
          <cell r="AY3" t="str">
            <v>000000</v>
          </cell>
          <cell r="BA3" t="str">
            <v>000000</v>
          </cell>
          <cell r="BC3" t="str">
            <v>000000</v>
          </cell>
          <cell r="BE3" t="str">
            <v>000004</v>
          </cell>
          <cell r="BF3" t="str">
            <v>小松美喜</v>
          </cell>
        </row>
        <row r="4">
          <cell r="A4" t="str">
            <v>110749</v>
          </cell>
          <cell r="B4" t="str">
            <v>ｱｳﾃｨﾝｸﾞﾌﾟﾛﾀﾞｸﾂ　ｴﾙｸ</v>
          </cell>
          <cell r="C4" t="str">
            <v>ｴﾙｸ</v>
          </cell>
          <cell r="D4" t="str">
            <v>ｴﾙｸ</v>
          </cell>
          <cell r="F4" t="str">
            <v>400-0047</v>
          </cell>
          <cell r="G4" t="str">
            <v>山梨県甲府市</v>
          </cell>
          <cell r="H4" t="str">
            <v>徳行4-13-9</v>
          </cell>
          <cell r="K4" t="str">
            <v>055-222-1991</v>
          </cell>
          <cell r="L4" t="str">
            <v>055-223-1992</v>
          </cell>
          <cell r="M4" t="str">
            <v>000000</v>
          </cell>
          <cell r="O4" t="str">
            <v>000000</v>
          </cell>
          <cell r="Q4" t="str">
            <v>110749</v>
          </cell>
          <cell r="R4" t="str">
            <v>ｴﾙｸ</v>
          </cell>
          <cell r="S4" t="str">
            <v>000000</v>
          </cell>
          <cell r="U4" t="str">
            <v>000000</v>
          </cell>
          <cell r="W4" t="str">
            <v>000000</v>
          </cell>
          <cell r="Y4" t="str">
            <v>000000</v>
          </cell>
          <cell r="AA4" t="str">
            <v>000000</v>
          </cell>
          <cell r="AC4" t="str">
            <v>000000</v>
          </cell>
          <cell r="AE4" t="str">
            <v>000000</v>
          </cell>
          <cell r="AG4" t="str">
            <v>110749</v>
          </cell>
          <cell r="AH4" t="str">
            <v>ｴﾙｸ</v>
          </cell>
          <cell r="AI4">
            <v>0</v>
          </cell>
          <cell r="AJ4" t="str">
            <v>通常</v>
          </cell>
          <cell r="AK4" t="str">
            <v>000000</v>
          </cell>
          <cell r="AM4" t="str">
            <v>000000</v>
          </cell>
          <cell r="AO4" t="str">
            <v>110749</v>
          </cell>
          <cell r="AP4" t="str">
            <v>ｴﾙｸ</v>
          </cell>
          <cell r="AQ4" t="str">
            <v>000000</v>
          </cell>
          <cell r="AS4" t="str">
            <v>000000</v>
          </cell>
          <cell r="AU4" t="str">
            <v>000000</v>
          </cell>
          <cell r="AW4" t="str">
            <v>000000</v>
          </cell>
          <cell r="AY4" t="str">
            <v>000000</v>
          </cell>
          <cell r="BA4" t="str">
            <v>000000</v>
          </cell>
          <cell r="BC4" t="str">
            <v>000000</v>
          </cell>
          <cell r="BE4" t="str">
            <v>000040</v>
          </cell>
          <cell r="BF4" t="str">
            <v>その他</v>
          </cell>
        </row>
        <row r="5">
          <cell r="A5" t="str">
            <v>110750</v>
          </cell>
          <cell r="B5" t="str">
            <v>あしの豆</v>
          </cell>
          <cell r="C5" t="str">
            <v>あしの豆</v>
          </cell>
          <cell r="D5" t="str">
            <v>あしの豆</v>
          </cell>
          <cell r="F5" t="str">
            <v>980-0811</v>
          </cell>
          <cell r="G5" t="str">
            <v>宮城県仙台市青葉区</v>
          </cell>
          <cell r="H5" t="str">
            <v>一番町2-3-28</v>
          </cell>
          <cell r="K5" t="str">
            <v>022-267-3563</v>
          </cell>
          <cell r="L5" t="str">
            <v>022-267-3563</v>
          </cell>
          <cell r="M5" t="str">
            <v>000000</v>
          </cell>
          <cell r="O5" t="str">
            <v>000000</v>
          </cell>
          <cell r="Q5" t="str">
            <v>110750</v>
          </cell>
          <cell r="R5" t="str">
            <v>あしの豆</v>
          </cell>
          <cell r="S5" t="str">
            <v>000000</v>
          </cell>
          <cell r="U5" t="str">
            <v>000000</v>
          </cell>
          <cell r="W5" t="str">
            <v>000000</v>
          </cell>
          <cell r="Y5" t="str">
            <v>000000</v>
          </cell>
          <cell r="AA5" t="str">
            <v>000000</v>
          </cell>
          <cell r="AC5" t="str">
            <v>000000</v>
          </cell>
          <cell r="AE5" t="str">
            <v>000000</v>
          </cell>
          <cell r="AG5" t="str">
            <v>110750</v>
          </cell>
          <cell r="AH5" t="str">
            <v>あしの豆</v>
          </cell>
          <cell r="AI5">
            <v>0</v>
          </cell>
          <cell r="AJ5" t="str">
            <v>通常</v>
          </cell>
          <cell r="AK5" t="str">
            <v>000000</v>
          </cell>
          <cell r="AM5" t="str">
            <v>000000</v>
          </cell>
          <cell r="AO5" t="str">
            <v>110750</v>
          </cell>
          <cell r="AP5" t="str">
            <v>あしの豆</v>
          </cell>
          <cell r="AQ5" t="str">
            <v>000000</v>
          </cell>
          <cell r="AS5" t="str">
            <v>000000</v>
          </cell>
          <cell r="AU5" t="str">
            <v>000000</v>
          </cell>
          <cell r="AW5" t="str">
            <v>000000</v>
          </cell>
          <cell r="AY5" t="str">
            <v>000000</v>
          </cell>
          <cell r="BA5" t="str">
            <v>000000</v>
          </cell>
          <cell r="BC5" t="str">
            <v>000000</v>
          </cell>
          <cell r="BE5" t="str">
            <v>000040</v>
          </cell>
          <cell r="BF5" t="str">
            <v>その他</v>
          </cell>
        </row>
        <row r="6">
          <cell r="A6" t="str">
            <v>110751</v>
          </cell>
          <cell r="B6" t="str">
            <v>楽天グループ株式会社</v>
          </cell>
          <cell r="D6" t="str">
            <v>楽天グループ株式会社</v>
          </cell>
          <cell r="F6" t="str">
            <v>158-0094</v>
          </cell>
          <cell r="G6" t="str">
            <v>東京都世田谷区玉川一丁目14番1号</v>
          </cell>
          <cell r="K6" t="str">
            <v>050-5581-6910</v>
          </cell>
          <cell r="M6" t="str">
            <v>000003</v>
          </cell>
          <cell r="N6" t="str">
            <v>関東</v>
          </cell>
          <cell r="O6" t="str">
            <v>000222</v>
          </cell>
          <cell r="P6" t="str">
            <v>WebMalls</v>
          </cell>
          <cell r="Q6" t="str">
            <v>110751</v>
          </cell>
          <cell r="R6" t="str">
            <v>楽天グループ株式会社</v>
          </cell>
          <cell r="S6" t="str">
            <v>000000</v>
          </cell>
          <cell r="U6" t="str">
            <v>000000</v>
          </cell>
          <cell r="W6" t="str">
            <v>000000</v>
          </cell>
          <cell r="Y6" t="str">
            <v>000000</v>
          </cell>
          <cell r="AA6" t="str">
            <v>000000</v>
          </cell>
          <cell r="AC6" t="str">
            <v>000000</v>
          </cell>
          <cell r="AE6" t="str">
            <v>000000</v>
          </cell>
          <cell r="AG6" t="str">
            <v>110751</v>
          </cell>
          <cell r="AH6" t="str">
            <v>楽天グループ株式会社</v>
          </cell>
          <cell r="AI6">
            <v>2</v>
          </cell>
          <cell r="AJ6" t="str">
            <v>本店</v>
          </cell>
          <cell r="AK6" t="str">
            <v>000003</v>
          </cell>
          <cell r="AL6" t="str">
            <v>関東</v>
          </cell>
          <cell r="AM6" t="str">
            <v>000222</v>
          </cell>
          <cell r="AN6" t="str">
            <v>WebMalls</v>
          </cell>
          <cell r="AO6" t="str">
            <v>110751</v>
          </cell>
          <cell r="AP6" t="str">
            <v>楽天グループ株式会社</v>
          </cell>
          <cell r="AQ6" t="str">
            <v>000000</v>
          </cell>
          <cell r="AS6" t="str">
            <v>000000</v>
          </cell>
          <cell r="AU6" t="str">
            <v>000000</v>
          </cell>
          <cell r="AW6" t="str">
            <v>000000</v>
          </cell>
          <cell r="AY6" t="str">
            <v>000000</v>
          </cell>
          <cell r="BA6" t="str">
            <v>000000</v>
          </cell>
          <cell r="BC6" t="str">
            <v>000000</v>
          </cell>
          <cell r="BE6" t="str">
            <v>000052</v>
          </cell>
          <cell r="BF6" t="str">
            <v>中野光章</v>
          </cell>
        </row>
        <row r="7">
          <cell r="A7" t="str">
            <v>110752</v>
          </cell>
          <cell r="B7" t="str">
            <v>㈱ABOVE</v>
          </cell>
          <cell r="C7" t="str">
            <v>㈱ABOVE</v>
          </cell>
          <cell r="D7" t="str">
            <v>㈱ABOVE</v>
          </cell>
          <cell r="F7" t="str">
            <v>213-0002</v>
          </cell>
          <cell r="G7" t="str">
            <v>神奈川県川崎市高津区二子</v>
          </cell>
          <cell r="H7" t="str">
            <v>1-25-18</v>
          </cell>
          <cell r="K7" t="str">
            <v>044-712-0074</v>
          </cell>
          <cell r="L7" t="str">
            <v>044-712-0074</v>
          </cell>
          <cell r="M7" t="str">
            <v>000000</v>
          </cell>
          <cell r="O7" t="str">
            <v>000213</v>
          </cell>
          <cell r="P7" t="str">
            <v>Cycle Specialty</v>
          </cell>
          <cell r="Q7" t="str">
            <v>110752</v>
          </cell>
          <cell r="R7" t="str">
            <v>㈱ABOVE</v>
          </cell>
          <cell r="S7" t="str">
            <v>000000</v>
          </cell>
          <cell r="U7" t="str">
            <v>000000</v>
          </cell>
          <cell r="W7" t="str">
            <v>000000</v>
          </cell>
          <cell r="Y7" t="str">
            <v>000000</v>
          </cell>
          <cell r="AA7" t="str">
            <v>000000</v>
          </cell>
          <cell r="AC7" t="str">
            <v>000000</v>
          </cell>
          <cell r="AE7" t="str">
            <v>000000</v>
          </cell>
          <cell r="AG7" t="str">
            <v>110752</v>
          </cell>
          <cell r="AH7" t="str">
            <v>㈱ABOVE</v>
          </cell>
          <cell r="AI7">
            <v>2</v>
          </cell>
          <cell r="AJ7" t="str">
            <v>本店</v>
          </cell>
          <cell r="AK7" t="str">
            <v>000000</v>
          </cell>
          <cell r="AM7" t="str">
            <v>000213</v>
          </cell>
          <cell r="AN7" t="str">
            <v>Cycle Specialty</v>
          </cell>
          <cell r="AO7" t="str">
            <v>110752</v>
          </cell>
          <cell r="AP7" t="str">
            <v>㈱ABOVE</v>
          </cell>
          <cell r="AQ7" t="str">
            <v>000000</v>
          </cell>
          <cell r="AS7" t="str">
            <v>000000</v>
          </cell>
          <cell r="AU7" t="str">
            <v>000000</v>
          </cell>
          <cell r="AW7" t="str">
            <v>000000</v>
          </cell>
          <cell r="AY7" t="str">
            <v>000000</v>
          </cell>
          <cell r="BA7" t="str">
            <v>000000</v>
          </cell>
          <cell r="BC7" t="str">
            <v>000000</v>
          </cell>
          <cell r="BE7" t="str">
            <v>000040</v>
          </cell>
          <cell r="BF7" t="str">
            <v>その他</v>
          </cell>
        </row>
        <row r="8">
          <cell r="A8" t="str">
            <v>110753</v>
          </cell>
          <cell r="B8" t="str">
            <v>ARROWLEAF Inc.</v>
          </cell>
          <cell r="C8" t="str">
            <v>ｱﾛｰﾘｰﾌ</v>
          </cell>
          <cell r="D8" t="str">
            <v>ｱﾛｰﾘｰﾌ</v>
          </cell>
          <cell r="F8" t="str">
            <v>248-0007</v>
          </cell>
          <cell r="G8" t="str">
            <v>神奈川県鎌倉市大町7-1541-71</v>
          </cell>
          <cell r="K8" t="str">
            <v>0467-53-7221</v>
          </cell>
          <cell r="L8" t="str">
            <v>0467-53-7222</v>
          </cell>
          <cell r="M8" t="str">
            <v>000000</v>
          </cell>
          <cell r="O8" t="str">
            <v>000217</v>
          </cell>
          <cell r="P8" t="str">
            <v>Outdoor select</v>
          </cell>
          <cell r="Q8" t="str">
            <v>110753</v>
          </cell>
          <cell r="R8" t="str">
            <v>ｱﾛｰﾘｰﾌ</v>
          </cell>
          <cell r="S8" t="str">
            <v>000000</v>
          </cell>
          <cell r="U8" t="str">
            <v>000000</v>
          </cell>
          <cell r="W8" t="str">
            <v>000000</v>
          </cell>
          <cell r="Y8" t="str">
            <v>000000</v>
          </cell>
          <cell r="AA8" t="str">
            <v>000000</v>
          </cell>
          <cell r="AC8" t="str">
            <v>000000</v>
          </cell>
          <cell r="AE8" t="str">
            <v>000000</v>
          </cell>
          <cell r="AG8" t="str">
            <v>110753</v>
          </cell>
          <cell r="AH8" t="str">
            <v>ｱﾛｰﾘｰﾌ</v>
          </cell>
          <cell r="AI8">
            <v>0</v>
          </cell>
          <cell r="AJ8" t="str">
            <v>通常</v>
          </cell>
          <cell r="AK8" t="str">
            <v>000000</v>
          </cell>
          <cell r="AM8" t="str">
            <v>000217</v>
          </cell>
          <cell r="AN8" t="str">
            <v>Outdoor select</v>
          </cell>
          <cell r="AO8" t="str">
            <v>110753</v>
          </cell>
          <cell r="AP8" t="str">
            <v>ｱﾛｰﾘｰﾌ</v>
          </cell>
          <cell r="AQ8" t="str">
            <v>000000</v>
          </cell>
          <cell r="AS8" t="str">
            <v>000000</v>
          </cell>
          <cell r="AU8" t="str">
            <v>000000</v>
          </cell>
          <cell r="AW8" t="str">
            <v>000000</v>
          </cell>
          <cell r="AY8" t="str">
            <v>000000</v>
          </cell>
          <cell r="BA8" t="str">
            <v>000000</v>
          </cell>
          <cell r="BC8" t="str">
            <v>000000</v>
          </cell>
          <cell r="BE8" t="str">
            <v>000040</v>
          </cell>
          <cell r="BF8" t="str">
            <v>その他</v>
          </cell>
        </row>
        <row r="9">
          <cell r="A9" t="str">
            <v>110754</v>
          </cell>
          <cell r="B9" t="str">
            <v>株式会社オネット Prime</v>
          </cell>
          <cell r="C9" t="str">
            <v>株式会社オネット</v>
          </cell>
          <cell r="D9" t="str">
            <v>株式会社オネット</v>
          </cell>
          <cell r="E9" t="str">
            <v>Prime</v>
          </cell>
          <cell r="F9" t="str">
            <v>101-0047</v>
          </cell>
          <cell r="G9" t="str">
            <v>東京都千代田区内神田３－２２－６</v>
          </cell>
          <cell r="H9" t="str">
            <v>－２Ｆ</v>
          </cell>
          <cell r="K9" t="str">
            <v>090-7828-6993</v>
          </cell>
          <cell r="M9" t="str">
            <v>000003</v>
          </cell>
          <cell r="N9" t="str">
            <v>関東</v>
          </cell>
          <cell r="O9" t="str">
            <v>000220</v>
          </cell>
          <cell r="P9" t="str">
            <v>Skate shop</v>
          </cell>
          <cell r="Q9" t="str">
            <v>110754</v>
          </cell>
          <cell r="R9" t="str">
            <v>株式会社オネット</v>
          </cell>
          <cell r="S9" t="str">
            <v>000000</v>
          </cell>
          <cell r="U9" t="str">
            <v>000000</v>
          </cell>
          <cell r="W9" t="str">
            <v>000000</v>
          </cell>
          <cell r="Y9" t="str">
            <v>000000</v>
          </cell>
          <cell r="AA9" t="str">
            <v>000000</v>
          </cell>
          <cell r="AC9" t="str">
            <v>000000</v>
          </cell>
          <cell r="AE9" t="str">
            <v>000000</v>
          </cell>
          <cell r="AG9" t="str">
            <v>110754</v>
          </cell>
          <cell r="AH9" t="str">
            <v>株式会社オネット</v>
          </cell>
          <cell r="AI9">
            <v>0</v>
          </cell>
          <cell r="AJ9" t="str">
            <v>通常</v>
          </cell>
          <cell r="AK9" t="str">
            <v>000003</v>
          </cell>
          <cell r="AL9" t="str">
            <v>関東</v>
          </cell>
          <cell r="AM9" t="str">
            <v>000220</v>
          </cell>
          <cell r="AN9" t="str">
            <v>Skate shop</v>
          </cell>
          <cell r="AO9" t="str">
            <v>110754</v>
          </cell>
          <cell r="AP9" t="str">
            <v>株式会社オネット</v>
          </cell>
          <cell r="AQ9" t="str">
            <v>000000</v>
          </cell>
          <cell r="AS9" t="str">
            <v>000000</v>
          </cell>
          <cell r="AU9" t="str">
            <v>000000</v>
          </cell>
          <cell r="AW9" t="str">
            <v>000000</v>
          </cell>
          <cell r="AY9" t="str">
            <v>000000</v>
          </cell>
          <cell r="BA9" t="str">
            <v>000000</v>
          </cell>
          <cell r="BC9" t="str">
            <v>000000</v>
          </cell>
          <cell r="BE9" t="str">
            <v>000040</v>
          </cell>
          <cell r="BF9" t="str">
            <v>その他</v>
          </cell>
        </row>
        <row r="10">
          <cell r="A10" t="str">
            <v>110756</v>
          </cell>
          <cell r="B10" t="str">
            <v>フレックス株式会社</v>
          </cell>
          <cell r="D10" t="str">
            <v>フレックス株式会社</v>
          </cell>
          <cell r="E10" t="str">
            <v>ﾌﾚｯｸｽ</v>
          </cell>
          <cell r="F10" t="str">
            <v>107-0061</v>
          </cell>
          <cell r="G10" t="str">
            <v>東京都港区北青山二丁目５番８号</v>
          </cell>
          <cell r="H10" t="str">
            <v>青山ＯＭスクエア６階</v>
          </cell>
          <cell r="K10" t="str">
            <v>03-3470-0111</v>
          </cell>
          <cell r="M10" t="str">
            <v>000003</v>
          </cell>
          <cell r="N10" t="str">
            <v>関東</v>
          </cell>
          <cell r="O10" t="str">
            <v>000000</v>
          </cell>
          <cell r="Q10" t="str">
            <v>110756</v>
          </cell>
          <cell r="R10" t="str">
            <v>フレックス株式会社</v>
          </cell>
          <cell r="S10" t="str">
            <v>000000</v>
          </cell>
          <cell r="U10" t="str">
            <v>000000</v>
          </cell>
          <cell r="W10" t="str">
            <v>000000</v>
          </cell>
          <cell r="Y10" t="str">
            <v>000000</v>
          </cell>
          <cell r="AA10" t="str">
            <v>000000</v>
          </cell>
          <cell r="AC10" t="str">
            <v>000000</v>
          </cell>
          <cell r="AE10" t="str">
            <v>000000</v>
          </cell>
          <cell r="AG10" t="str">
            <v>110756</v>
          </cell>
          <cell r="AH10" t="str">
            <v>フレックス株式会社</v>
          </cell>
          <cell r="AI10">
            <v>2</v>
          </cell>
          <cell r="AJ10" t="str">
            <v>本店</v>
          </cell>
          <cell r="AK10" t="str">
            <v>000003</v>
          </cell>
          <cell r="AL10" t="str">
            <v>関東</v>
          </cell>
          <cell r="AM10" t="str">
            <v>000000</v>
          </cell>
          <cell r="AO10" t="str">
            <v>110756</v>
          </cell>
          <cell r="AP10" t="str">
            <v>フレックス株式会社</v>
          </cell>
          <cell r="AQ10" t="str">
            <v>000000</v>
          </cell>
          <cell r="AS10" t="str">
            <v>000000</v>
          </cell>
          <cell r="AU10" t="str">
            <v>000000</v>
          </cell>
          <cell r="AW10" t="str">
            <v>000000</v>
          </cell>
          <cell r="AY10" t="str">
            <v>000000</v>
          </cell>
          <cell r="BA10" t="str">
            <v>000000</v>
          </cell>
          <cell r="BC10" t="str">
            <v>000000</v>
          </cell>
          <cell r="BE10" t="str">
            <v>000017</v>
          </cell>
          <cell r="BF10" t="str">
            <v>南山龍一</v>
          </cell>
        </row>
        <row r="11">
          <cell r="A11" t="str">
            <v>110757</v>
          </cell>
          <cell r="B11" t="str">
            <v>(株)イモト仙台店</v>
          </cell>
          <cell r="C11" t="str">
            <v>ｲﾓﾄ仙台</v>
          </cell>
          <cell r="D11" t="str">
            <v>ｲﾓﾄ仙台</v>
          </cell>
          <cell r="F11" t="str">
            <v>983-0043</v>
          </cell>
          <cell r="G11" t="str">
            <v>宮城県仙台市宮城野区</v>
          </cell>
          <cell r="H11" t="str">
            <v>萩野町4-9-12</v>
          </cell>
          <cell r="K11" t="str">
            <v>022-238-7721</v>
          </cell>
          <cell r="L11" t="str">
            <v>022-232-0523</v>
          </cell>
          <cell r="M11" t="str">
            <v>000000</v>
          </cell>
          <cell r="O11" t="str">
            <v>000000</v>
          </cell>
          <cell r="Q11" t="str">
            <v>110758</v>
          </cell>
          <cell r="R11" t="str">
            <v>ｲﾓﾄ大阪</v>
          </cell>
          <cell r="S11" t="str">
            <v>000000</v>
          </cell>
          <cell r="U11" t="str">
            <v>000000</v>
          </cell>
          <cell r="W11" t="str">
            <v>000000</v>
          </cell>
          <cell r="Y11" t="str">
            <v>000000</v>
          </cell>
          <cell r="AA11" t="str">
            <v>000000</v>
          </cell>
          <cell r="AC11" t="str">
            <v>000000</v>
          </cell>
          <cell r="AE11" t="str">
            <v>000000</v>
          </cell>
          <cell r="AG11" t="str">
            <v>110757</v>
          </cell>
          <cell r="AH11" t="str">
            <v>ｲﾓﾄ仙台</v>
          </cell>
          <cell r="AI11">
            <v>2</v>
          </cell>
          <cell r="AJ11" t="str">
            <v>本店</v>
          </cell>
          <cell r="AK11" t="str">
            <v>000000</v>
          </cell>
          <cell r="AM11" t="str">
            <v>000000</v>
          </cell>
          <cell r="AO11" t="str">
            <v>110758</v>
          </cell>
          <cell r="AP11" t="str">
            <v>ｲﾓﾄ大阪</v>
          </cell>
          <cell r="AQ11" t="str">
            <v>000000</v>
          </cell>
          <cell r="AS11" t="str">
            <v>000000</v>
          </cell>
          <cell r="AU11" t="str">
            <v>000000</v>
          </cell>
          <cell r="AW11" t="str">
            <v>000000</v>
          </cell>
          <cell r="AY11" t="str">
            <v>000000</v>
          </cell>
          <cell r="BA11" t="str">
            <v>000000</v>
          </cell>
          <cell r="BC11" t="str">
            <v>000000</v>
          </cell>
          <cell r="BE11" t="str">
            <v>000033</v>
          </cell>
          <cell r="BF11" t="str">
            <v>森田高一郎</v>
          </cell>
        </row>
        <row r="12">
          <cell r="A12" t="str">
            <v>110758</v>
          </cell>
          <cell r="B12" t="str">
            <v>(株)イモト大阪本社</v>
          </cell>
          <cell r="C12" t="str">
            <v>ｲﾓﾄ大阪</v>
          </cell>
          <cell r="D12" t="str">
            <v>ｲﾓﾄ大阪</v>
          </cell>
          <cell r="F12" t="str">
            <v>531-0074</v>
          </cell>
          <cell r="G12" t="str">
            <v>大阪府大阪市北区本庄東3-1-5</v>
          </cell>
          <cell r="K12" t="str">
            <v>06-6372-2861</v>
          </cell>
          <cell r="L12" t="str">
            <v>06-6372-0552</v>
          </cell>
          <cell r="M12" t="str">
            <v>000000</v>
          </cell>
          <cell r="O12" t="str">
            <v>000000</v>
          </cell>
          <cell r="Q12" t="str">
            <v>110758</v>
          </cell>
          <cell r="R12" t="str">
            <v>ｲﾓﾄ大阪</v>
          </cell>
          <cell r="S12" t="str">
            <v>000000</v>
          </cell>
          <cell r="U12" t="str">
            <v>000000</v>
          </cell>
          <cell r="W12" t="str">
            <v>000000</v>
          </cell>
          <cell r="Y12" t="str">
            <v>000000</v>
          </cell>
          <cell r="AA12" t="str">
            <v>000000</v>
          </cell>
          <cell r="AC12" t="str">
            <v>000000</v>
          </cell>
          <cell r="AE12" t="str">
            <v>000000</v>
          </cell>
          <cell r="AG12" t="str">
            <v>110758</v>
          </cell>
          <cell r="AH12" t="str">
            <v>ｲﾓﾄ大阪</v>
          </cell>
          <cell r="AI12">
            <v>2</v>
          </cell>
          <cell r="AJ12" t="str">
            <v>本店</v>
          </cell>
          <cell r="AK12" t="str">
            <v>000000</v>
          </cell>
          <cell r="AM12" t="str">
            <v>000000</v>
          </cell>
          <cell r="AO12" t="str">
            <v>110758</v>
          </cell>
          <cell r="AP12" t="str">
            <v>ｲﾓﾄ大阪</v>
          </cell>
          <cell r="AQ12" t="str">
            <v>000000</v>
          </cell>
          <cell r="AS12" t="str">
            <v>000000</v>
          </cell>
          <cell r="AU12" t="str">
            <v>000000</v>
          </cell>
          <cell r="AW12" t="str">
            <v>000000</v>
          </cell>
          <cell r="AY12" t="str">
            <v>000000</v>
          </cell>
          <cell r="BA12" t="str">
            <v>000000</v>
          </cell>
          <cell r="BC12" t="str">
            <v>000000</v>
          </cell>
          <cell r="BE12" t="str">
            <v>000033</v>
          </cell>
          <cell r="BF12" t="str">
            <v>森田高一郎</v>
          </cell>
        </row>
        <row r="13">
          <cell r="A13" t="str">
            <v>110759</v>
          </cell>
          <cell r="B13" t="str">
            <v>(株)イモト東京店</v>
          </cell>
          <cell r="C13" t="str">
            <v>ｲﾓﾄ東京</v>
          </cell>
          <cell r="D13" t="str">
            <v>ｲﾓﾄ東京</v>
          </cell>
          <cell r="F13" t="str">
            <v>136-0071</v>
          </cell>
          <cell r="G13" t="str">
            <v>東京都江東区亀戸2-2-9</v>
          </cell>
          <cell r="K13" t="str">
            <v>03-3637-3271</v>
          </cell>
          <cell r="L13" t="str">
            <v>03-3684-5543</v>
          </cell>
          <cell r="M13" t="str">
            <v>000000</v>
          </cell>
          <cell r="O13" t="str">
            <v>000000</v>
          </cell>
          <cell r="Q13" t="str">
            <v>110758</v>
          </cell>
          <cell r="R13" t="str">
            <v>ｲﾓﾄ大阪</v>
          </cell>
          <cell r="S13" t="str">
            <v>000000</v>
          </cell>
          <cell r="U13" t="str">
            <v>000000</v>
          </cell>
          <cell r="W13" t="str">
            <v>000000</v>
          </cell>
          <cell r="Y13" t="str">
            <v>000000</v>
          </cell>
          <cell r="AA13" t="str">
            <v>000000</v>
          </cell>
          <cell r="AC13" t="str">
            <v>000000</v>
          </cell>
          <cell r="AE13" t="str">
            <v>000000</v>
          </cell>
          <cell r="AG13" t="str">
            <v>110759</v>
          </cell>
          <cell r="AH13" t="str">
            <v>ｲﾓﾄ東京</v>
          </cell>
          <cell r="AI13">
            <v>2</v>
          </cell>
          <cell r="AJ13" t="str">
            <v>本店</v>
          </cell>
          <cell r="AK13" t="str">
            <v>000000</v>
          </cell>
          <cell r="AM13" t="str">
            <v>000000</v>
          </cell>
          <cell r="AO13" t="str">
            <v>110758</v>
          </cell>
          <cell r="AP13" t="str">
            <v>ｲﾓﾄ大阪</v>
          </cell>
          <cell r="AQ13" t="str">
            <v>000000</v>
          </cell>
          <cell r="AS13" t="str">
            <v>000000</v>
          </cell>
          <cell r="AU13" t="str">
            <v>000000</v>
          </cell>
          <cell r="AW13" t="str">
            <v>000000</v>
          </cell>
          <cell r="AY13" t="str">
            <v>000000</v>
          </cell>
          <cell r="BA13" t="str">
            <v>000000</v>
          </cell>
          <cell r="BC13" t="str">
            <v>000000</v>
          </cell>
          <cell r="BE13" t="str">
            <v>000033</v>
          </cell>
          <cell r="BF13" t="str">
            <v>森田高一郎</v>
          </cell>
        </row>
        <row r="14">
          <cell r="A14" t="str">
            <v>110760</v>
          </cell>
          <cell r="B14" t="str">
            <v>(株)イモト名古屋店</v>
          </cell>
          <cell r="C14" t="str">
            <v>ｲﾓﾄ名古屋</v>
          </cell>
          <cell r="D14" t="str">
            <v>ｲﾓﾄ名古屋</v>
          </cell>
          <cell r="F14" t="str">
            <v>460-0026</v>
          </cell>
          <cell r="G14" t="str">
            <v>愛知県名古屋市中区</v>
          </cell>
          <cell r="H14" t="str">
            <v>伊勢山2-13-20</v>
          </cell>
          <cell r="K14" t="str">
            <v>052-331-3101</v>
          </cell>
          <cell r="L14" t="str">
            <v>052-331-3157</v>
          </cell>
          <cell r="M14" t="str">
            <v>000000</v>
          </cell>
          <cell r="O14" t="str">
            <v>000000</v>
          </cell>
          <cell r="Q14" t="str">
            <v>110758</v>
          </cell>
          <cell r="R14" t="str">
            <v>ｲﾓﾄ大阪</v>
          </cell>
          <cell r="S14" t="str">
            <v>000000</v>
          </cell>
          <cell r="U14" t="str">
            <v>000000</v>
          </cell>
          <cell r="W14" t="str">
            <v>000000</v>
          </cell>
          <cell r="Y14" t="str">
            <v>000000</v>
          </cell>
          <cell r="AA14" t="str">
            <v>000000</v>
          </cell>
          <cell r="AC14" t="str">
            <v>000000</v>
          </cell>
          <cell r="AE14" t="str">
            <v>000000</v>
          </cell>
          <cell r="AG14" t="str">
            <v>110760</v>
          </cell>
          <cell r="AH14" t="str">
            <v>ｲﾓﾄ名古屋</v>
          </cell>
          <cell r="AI14">
            <v>2</v>
          </cell>
          <cell r="AJ14" t="str">
            <v>本店</v>
          </cell>
          <cell r="AK14" t="str">
            <v>000000</v>
          </cell>
          <cell r="AM14" t="str">
            <v>000000</v>
          </cell>
          <cell r="AO14" t="str">
            <v>110758</v>
          </cell>
          <cell r="AP14" t="str">
            <v>ｲﾓﾄ大阪</v>
          </cell>
          <cell r="AQ14" t="str">
            <v>000000</v>
          </cell>
          <cell r="AS14" t="str">
            <v>000000</v>
          </cell>
          <cell r="AU14" t="str">
            <v>000000</v>
          </cell>
          <cell r="AW14" t="str">
            <v>000000</v>
          </cell>
          <cell r="AY14" t="str">
            <v>000000</v>
          </cell>
          <cell r="BA14" t="str">
            <v>000000</v>
          </cell>
          <cell r="BC14" t="str">
            <v>000000</v>
          </cell>
          <cell r="BE14" t="str">
            <v>000033</v>
          </cell>
          <cell r="BF14" t="str">
            <v>森田高一郎</v>
          </cell>
        </row>
        <row r="15">
          <cell r="A15" t="str">
            <v>110761</v>
          </cell>
          <cell r="B15" t="str">
            <v>(株)イモト福岡店</v>
          </cell>
          <cell r="C15" t="str">
            <v>ｲﾓﾄ福岡</v>
          </cell>
          <cell r="D15" t="str">
            <v>ｲﾓﾄ福岡</v>
          </cell>
          <cell r="F15" t="str">
            <v>812-0016</v>
          </cell>
          <cell r="G15" t="str">
            <v>福岡県福岡市博多区</v>
          </cell>
          <cell r="H15" t="str">
            <v>博多駅南3-17-25</v>
          </cell>
          <cell r="K15" t="str">
            <v>092-472-2751</v>
          </cell>
          <cell r="L15" t="str">
            <v>092-472-2755</v>
          </cell>
          <cell r="M15" t="str">
            <v>000000</v>
          </cell>
          <cell r="O15" t="str">
            <v>000000</v>
          </cell>
          <cell r="Q15" t="str">
            <v>110758</v>
          </cell>
          <cell r="R15" t="str">
            <v>ｲﾓﾄ大阪</v>
          </cell>
          <cell r="S15" t="str">
            <v>000000</v>
          </cell>
          <cell r="U15" t="str">
            <v>000000</v>
          </cell>
          <cell r="W15" t="str">
            <v>000000</v>
          </cell>
          <cell r="Y15" t="str">
            <v>000000</v>
          </cell>
          <cell r="AA15" t="str">
            <v>000000</v>
          </cell>
          <cell r="AC15" t="str">
            <v>000000</v>
          </cell>
          <cell r="AE15" t="str">
            <v>000000</v>
          </cell>
          <cell r="AG15" t="str">
            <v>110761</v>
          </cell>
          <cell r="AH15" t="str">
            <v>ｲﾓﾄ福岡</v>
          </cell>
          <cell r="AI15">
            <v>2</v>
          </cell>
          <cell r="AJ15" t="str">
            <v>本店</v>
          </cell>
          <cell r="AK15" t="str">
            <v>000000</v>
          </cell>
          <cell r="AM15" t="str">
            <v>000000</v>
          </cell>
          <cell r="AO15" t="str">
            <v>110758</v>
          </cell>
          <cell r="AP15" t="str">
            <v>ｲﾓﾄ大阪</v>
          </cell>
          <cell r="AQ15" t="str">
            <v>000000</v>
          </cell>
          <cell r="AS15" t="str">
            <v>000000</v>
          </cell>
          <cell r="AU15" t="str">
            <v>000000</v>
          </cell>
          <cell r="AW15" t="str">
            <v>000000</v>
          </cell>
          <cell r="AY15" t="str">
            <v>000000</v>
          </cell>
          <cell r="BA15" t="str">
            <v>000000</v>
          </cell>
          <cell r="BC15" t="str">
            <v>000000</v>
          </cell>
          <cell r="BE15" t="str">
            <v>000033</v>
          </cell>
          <cell r="BF15" t="str">
            <v>森田高一郎</v>
          </cell>
        </row>
        <row r="16">
          <cell r="A16" t="str">
            <v>110763</v>
          </cell>
          <cell r="B16" t="str">
            <v>岩と雪</v>
          </cell>
          <cell r="C16" t="str">
            <v>岩と雪</v>
          </cell>
          <cell r="D16" t="str">
            <v>岩と雪</v>
          </cell>
          <cell r="F16" t="str">
            <v>780-0901</v>
          </cell>
          <cell r="G16" t="str">
            <v>高知県高知市上町2-4-18</v>
          </cell>
          <cell r="K16" t="str">
            <v>088-823-8528</v>
          </cell>
          <cell r="L16" t="str">
            <v>088-823-8528</v>
          </cell>
          <cell r="M16" t="str">
            <v>000000</v>
          </cell>
          <cell r="O16" t="str">
            <v>000000</v>
          </cell>
          <cell r="Q16" t="str">
            <v>110763</v>
          </cell>
          <cell r="R16" t="str">
            <v>岩と雪</v>
          </cell>
          <cell r="S16" t="str">
            <v>000000</v>
          </cell>
          <cell r="U16" t="str">
            <v>000000</v>
          </cell>
          <cell r="W16" t="str">
            <v>000000</v>
          </cell>
          <cell r="Y16" t="str">
            <v>000000</v>
          </cell>
          <cell r="AA16" t="str">
            <v>000000</v>
          </cell>
          <cell r="AC16" t="str">
            <v>000000</v>
          </cell>
          <cell r="AE16" t="str">
            <v>000000</v>
          </cell>
          <cell r="AG16" t="str">
            <v>110763</v>
          </cell>
          <cell r="AH16" t="str">
            <v>岩と雪</v>
          </cell>
          <cell r="AI16">
            <v>2</v>
          </cell>
          <cell r="AJ16" t="str">
            <v>本店</v>
          </cell>
          <cell r="AK16" t="str">
            <v>000000</v>
          </cell>
          <cell r="AM16" t="str">
            <v>000000</v>
          </cell>
          <cell r="AO16" t="str">
            <v>110763</v>
          </cell>
          <cell r="AP16" t="str">
            <v>岩と雪</v>
          </cell>
          <cell r="AQ16" t="str">
            <v>000000</v>
          </cell>
          <cell r="AS16" t="str">
            <v>000000</v>
          </cell>
          <cell r="AU16" t="str">
            <v>000000</v>
          </cell>
          <cell r="AW16" t="str">
            <v>000000</v>
          </cell>
          <cell r="AY16" t="str">
            <v>000000</v>
          </cell>
          <cell r="BA16" t="str">
            <v>000000</v>
          </cell>
          <cell r="BC16" t="str">
            <v>000000</v>
          </cell>
          <cell r="BE16" t="str">
            <v>000040</v>
          </cell>
          <cell r="BF16" t="str">
            <v>その他</v>
          </cell>
        </row>
        <row r="17">
          <cell r="A17" t="str">
            <v>110764</v>
          </cell>
          <cell r="B17" t="str">
            <v>株式会社AOKI</v>
          </cell>
          <cell r="C17" t="str">
            <v>株式会社AOKI</v>
          </cell>
          <cell r="D17" t="str">
            <v>株式会社AOKI</v>
          </cell>
          <cell r="E17" t="str">
            <v>ｱｵｷ</v>
          </cell>
          <cell r="F17" t="str">
            <v>224-8688</v>
          </cell>
          <cell r="G17" t="str">
            <v>神奈川県横浜市都筑区葛が谷6-56</v>
          </cell>
          <cell r="H17" t="str">
            <v>AOKIホールディングス</v>
          </cell>
          <cell r="K17" t="str">
            <v>045-941-3488</v>
          </cell>
          <cell r="L17" t="str">
            <v>045-944-1888</v>
          </cell>
          <cell r="M17" t="str">
            <v>000003</v>
          </cell>
          <cell r="N17" t="str">
            <v>関東</v>
          </cell>
          <cell r="O17" t="str">
            <v>000219</v>
          </cell>
          <cell r="P17" t="str">
            <v>Select Fashion</v>
          </cell>
          <cell r="Q17" t="str">
            <v>110764</v>
          </cell>
          <cell r="R17" t="str">
            <v>Aoki</v>
          </cell>
          <cell r="S17" t="str">
            <v>000000</v>
          </cell>
          <cell r="U17" t="str">
            <v>000000</v>
          </cell>
          <cell r="W17" t="str">
            <v>000000</v>
          </cell>
          <cell r="Y17" t="str">
            <v>000000</v>
          </cell>
          <cell r="AA17" t="str">
            <v>000000</v>
          </cell>
          <cell r="AC17" t="str">
            <v>000000</v>
          </cell>
          <cell r="AE17" t="str">
            <v>000000</v>
          </cell>
          <cell r="AG17" t="str">
            <v>110764</v>
          </cell>
          <cell r="AH17" t="str">
            <v>株式会社AOKI</v>
          </cell>
          <cell r="AI17">
            <v>2</v>
          </cell>
          <cell r="AJ17" t="str">
            <v>本店</v>
          </cell>
          <cell r="AK17" t="str">
            <v>000003</v>
          </cell>
          <cell r="AL17" t="str">
            <v>関東</v>
          </cell>
          <cell r="AM17" t="str">
            <v>000219</v>
          </cell>
          <cell r="AN17" t="str">
            <v>Select Fashion</v>
          </cell>
          <cell r="AO17" t="str">
            <v>110764</v>
          </cell>
          <cell r="AP17" t="str">
            <v>Aoki</v>
          </cell>
          <cell r="AQ17" t="str">
            <v>000000</v>
          </cell>
          <cell r="AS17" t="str">
            <v>000000</v>
          </cell>
          <cell r="AU17" t="str">
            <v>000000</v>
          </cell>
          <cell r="AW17" t="str">
            <v>000000</v>
          </cell>
          <cell r="AY17" t="str">
            <v>000000</v>
          </cell>
          <cell r="BA17" t="str">
            <v>000000</v>
          </cell>
          <cell r="BC17" t="str">
            <v>000000</v>
          </cell>
          <cell r="BE17" t="str">
            <v>000049</v>
          </cell>
          <cell r="BF17" t="str">
            <v>志賀剛史</v>
          </cell>
        </row>
        <row r="18">
          <cell r="A18" t="str">
            <v>110766</v>
          </cell>
          <cell r="B18" t="str">
            <v>(有)ｲﾝｽﾀﾝﾄ</v>
          </cell>
          <cell r="C18" t="str">
            <v>ｲﾝｽﾀﾝﾄ</v>
          </cell>
          <cell r="D18" t="str">
            <v>ｲﾝｽﾀﾝﾄ</v>
          </cell>
          <cell r="F18" t="str">
            <v>279-0002</v>
          </cell>
          <cell r="G18" t="str">
            <v>千葉県浦安市北栄1-15-5-3F</v>
          </cell>
          <cell r="K18" t="str">
            <v>047-381-0968</v>
          </cell>
          <cell r="L18" t="str">
            <v>047-381-0969</v>
          </cell>
          <cell r="M18" t="str">
            <v>000000</v>
          </cell>
          <cell r="O18" t="str">
            <v>000220</v>
          </cell>
          <cell r="P18" t="str">
            <v>Skate shop</v>
          </cell>
          <cell r="Q18" t="str">
            <v>110766</v>
          </cell>
          <cell r="R18" t="str">
            <v>ｲﾝｽﾀﾝﾄ</v>
          </cell>
          <cell r="S18" t="str">
            <v>000000</v>
          </cell>
          <cell r="U18" t="str">
            <v>000000</v>
          </cell>
          <cell r="W18" t="str">
            <v>000000</v>
          </cell>
          <cell r="Y18" t="str">
            <v>000000</v>
          </cell>
          <cell r="AA18" t="str">
            <v>000000</v>
          </cell>
          <cell r="AC18" t="str">
            <v>000000</v>
          </cell>
          <cell r="AE18" t="str">
            <v>000000</v>
          </cell>
          <cell r="AG18" t="str">
            <v>110766</v>
          </cell>
          <cell r="AH18" t="str">
            <v>ｲﾝｽﾀﾝﾄ</v>
          </cell>
          <cell r="AI18">
            <v>2</v>
          </cell>
          <cell r="AJ18" t="str">
            <v>本店</v>
          </cell>
          <cell r="AK18" t="str">
            <v>000000</v>
          </cell>
          <cell r="AM18" t="str">
            <v>000220</v>
          </cell>
          <cell r="AN18" t="str">
            <v>Skate shop</v>
          </cell>
          <cell r="AO18" t="str">
            <v>110766</v>
          </cell>
          <cell r="AP18" t="str">
            <v>ｲﾝｽﾀﾝﾄ</v>
          </cell>
          <cell r="AQ18" t="str">
            <v>000000</v>
          </cell>
          <cell r="AS18" t="str">
            <v>000000</v>
          </cell>
          <cell r="AU18" t="str">
            <v>000000</v>
          </cell>
          <cell r="AW18" t="str">
            <v>000000</v>
          </cell>
          <cell r="AY18" t="str">
            <v>000000</v>
          </cell>
          <cell r="BA18" t="str">
            <v>000000</v>
          </cell>
          <cell r="BC18" t="str">
            <v>000000</v>
          </cell>
          <cell r="BE18" t="str">
            <v>000017</v>
          </cell>
          <cell r="BF18" t="str">
            <v>南山龍一</v>
          </cell>
        </row>
        <row r="19">
          <cell r="A19" t="str">
            <v>110767</v>
          </cell>
          <cell r="B19" t="str">
            <v>(有)ｳｨﾘｰｳｨﾘｰ</v>
          </cell>
          <cell r="C19" t="str">
            <v>ｳｨﾘｰｳｨﾘｰ</v>
          </cell>
          <cell r="D19" t="str">
            <v>ｳｨﾘｰｳｨﾘｰ</v>
          </cell>
          <cell r="F19" t="str">
            <v>080-2471</v>
          </cell>
          <cell r="G19" t="str">
            <v>北海道帯広市西21条南3丁目17</v>
          </cell>
          <cell r="K19" t="str">
            <v>0155-34-7781</v>
          </cell>
          <cell r="L19" t="str">
            <v>0155-34-7781</v>
          </cell>
          <cell r="M19" t="str">
            <v>000000</v>
          </cell>
          <cell r="O19" t="str">
            <v>000219</v>
          </cell>
          <cell r="P19" t="str">
            <v>Select Fashion</v>
          </cell>
          <cell r="Q19" t="str">
            <v>110767</v>
          </cell>
          <cell r="R19" t="str">
            <v>ｳｨﾘｰｳｨﾘｰ</v>
          </cell>
          <cell r="S19" t="str">
            <v>000000</v>
          </cell>
          <cell r="U19" t="str">
            <v>000000</v>
          </cell>
          <cell r="W19" t="str">
            <v>000000</v>
          </cell>
          <cell r="Y19" t="str">
            <v>000000</v>
          </cell>
          <cell r="AA19" t="str">
            <v>000000</v>
          </cell>
          <cell r="AC19" t="str">
            <v>000000</v>
          </cell>
          <cell r="AE19" t="str">
            <v>000000</v>
          </cell>
          <cell r="AG19" t="str">
            <v>110767</v>
          </cell>
          <cell r="AH19" t="str">
            <v>ｳｨﾘｰｳｨﾘｰ</v>
          </cell>
          <cell r="AI19">
            <v>2</v>
          </cell>
          <cell r="AJ19" t="str">
            <v>本店</v>
          </cell>
          <cell r="AK19" t="str">
            <v>000000</v>
          </cell>
          <cell r="AM19" t="str">
            <v>000219</v>
          </cell>
          <cell r="AN19" t="str">
            <v>Select Fashion</v>
          </cell>
          <cell r="AO19" t="str">
            <v>110767</v>
          </cell>
          <cell r="AP19" t="str">
            <v>ｳｨﾘｰｳｨﾘｰ</v>
          </cell>
          <cell r="AQ19" t="str">
            <v>000000</v>
          </cell>
          <cell r="AS19" t="str">
            <v>000000</v>
          </cell>
          <cell r="AU19" t="str">
            <v>000000</v>
          </cell>
          <cell r="AW19" t="str">
            <v>000000</v>
          </cell>
          <cell r="AY19" t="str">
            <v>000000</v>
          </cell>
          <cell r="BA19" t="str">
            <v>000000</v>
          </cell>
          <cell r="BC19" t="str">
            <v>000000</v>
          </cell>
          <cell r="BE19" t="str">
            <v>000003</v>
          </cell>
          <cell r="BF19" t="str">
            <v>泉田和明</v>
          </cell>
        </row>
        <row r="20">
          <cell r="A20" t="str">
            <v>110775</v>
          </cell>
          <cell r="B20" t="str">
            <v>(株)ｵｯｼｭﾏﾝｽﾞ・ｼﾞｬﾊﾟﾝ</v>
          </cell>
          <cell r="C20" t="str">
            <v>ｵｯｼｭﾏﾝｽﾞ</v>
          </cell>
          <cell r="D20" t="str">
            <v>ｵｯｼｭﾏﾝｽﾞ</v>
          </cell>
          <cell r="F20" t="str">
            <v>102-0084</v>
          </cell>
          <cell r="G20" t="str">
            <v>東京都千代田区二番町4番地3</v>
          </cell>
          <cell r="H20" t="str">
            <v>二番町カシュービル9F</v>
          </cell>
          <cell r="K20" t="str">
            <v>03-6238-2542</v>
          </cell>
          <cell r="L20" t="str">
            <v>03-5212-2424</v>
          </cell>
          <cell r="M20" t="str">
            <v>000000</v>
          </cell>
          <cell r="O20" t="str">
            <v>000217</v>
          </cell>
          <cell r="P20" t="str">
            <v>Outdoor select</v>
          </cell>
          <cell r="Q20" t="str">
            <v>110775</v>
          </cell>
          <cell r="R20" t="str">
            <v>ｵｯｼｭﾏﾝｽﾞ</v>
          </cell>
          <cell r="S20" t="str">
            <v>000000</v>
          </cell>
          <cell r="U20" t="str">
            <v>000000</v>
          </cell>
          <cell r="W20" t="str">
            <v>000000</v>
          </cell>
          <cell r="Y20" t="str">
            <v>000000</v>
          </cell>
          <cell r="AA20" t="str">
            <v>000000</v>
          </cell>
          <cell r="AC20" t="str">
            <v>000000</v>
          </cell>
          <cell r="AE20" t="str">
            <v>000000</v>
          </cell>
          <cell r="AG20" t="str">
            <v>110775</v>
          </cell>
          <cell r="AH20" t="str">
            <v>ｵｯｼｭﾏﾝｽﾞ</v>
          </cell>
          <cell r="AI20">
            <v>2</v>
          </cell>
          <cell r="AJ20" t="str">
            <v>本店</v>
          </cell>
          <cell r="AK20" t="str">
            <v>000000</v>
          </cell>
          <cell r="AM20" t="str">
            <v>000217</v>
          </cell>
          <cell r="AN20" t="str">
            <v>Outdoor select</v>
          </cell>
          <cell r="AO20" t="str">
            <v>110775</v>
          </cell>
          <cell r="AP20" t="str">
            <v>ｵｯｼｭﾏﾝｽﾞ</v>
          </cell>
          <cell r="AQ20" t="str">
            <v>000000</v>
          </cell>
          <cell r="AS20" t="str">
            <v>000000</v>
          </cell>
          <cell r="AU20" t="str">
            <v>000000</v>
          </cell>
          <cell r="AW20" t="str">
            <v>000000</v>
          </cell>
          <cell r="AY20" t="str">
            <v>000000</v>
          </cell>
          <cell r="BA20" t="str">
            <v>000000</v>
          </cell>
          <cell r="BC20" t="str">
            <v>000000</v>
          </cell>
          <cell r="BE20" t="str">
            <v>000017</v>
          </cell>
          <cell r="BF20" t="str">
            <v>南山龍一</v>
          </cell>
        </row>
        <row r="21">
          <cell r="A21" t="str">
            <v>110776</v>
          </cell>
          <cell r="B21" t="str">
            <v>オールインオール合同会社</v>
          </cell>
          <cell r="C21" t="str">
            <v>ｵｰﾙｲﾝｵｰﾙ</v>
          </cell>
          <cell r="D21" t="str">
            <v>ｵｰﾙｲﾝｵｰﾙ</v>
          </cell>
          <cell r="F21" t="str">
            <v>154-0022</v>
          </cell>
          <cell r="G21" t="str">
            <v>東京都世田谷区梅丘2-26-2-201</v>
          </cell>
          <cell r="K21" t="str">
            <v>03-5477-3203</v>
          </cell>
          <cell r="L21" t="str">
            <v>03-6231-6811</v>
          </cell>
          <cell r="M21" t="str">
            <v>000000</v>
          </cell>
          <cell r="O21" t="str">
            <v>000218</v>
          </cell>
          <cell r="P21" t="str">
            <v>Outdoor Specialty</v>
          </cell>
          <cell r="Q21" t="str">
            <v>110776</v>
          </cell>
          <cell r="R21" t="str">
            <v>ｵｰﾙｲﾝｵｰﾙ</v>
          </cell>
          <cell r="S21" t="str">
            <v>000000</v>
          </cell>
          <cell r="U21" t="str">
            <v>000000</v>
          </cell>
          <cell r="W21" t="str">
            <v>000000</v>
          </cell>
          <cell r="Y21" t="str">
            <v>000000</v>
          </cell>
          <cell r="AA21" t="str">
            <v>000000</v>
          </cell>
          <cell r="AC21" t="str">
            <v>000000</v>
          </cell>
          <cell r="AE21" t="str">
            <v>000000</v>
          </cell>
          <cell r="AG21" t="str">
            <v>110776</v>
          </cell>
          <cell r="AH21" t="str">
            <v>ｵｰﾙｲﾝｵｰﾙ</v>
          </cell>
          <cell r="AI21">
            <v>0</v>
          </cell>
          <cell r="AJ21" t="str">
            <v>通常</v>
          </cell>
          <cell r="AK21" t="str">
            <v>000000</v>
          </cell>
          <cell r="AM21" t="str">
            <v>000218</v>
          </cell>
          <cell r="AN21" t="str">
            <v>Outdoor Specialty</v>
          </cell>
          <cell r="AO21" t="str">
            <v>110776</v>
          </cell>
          <cell r="AP21" t="str">
            <v>ｵｰﾙｲﾝｵｰﾙ</v>
          </cell>
          <cell r="AQ21" t="str">
            <v>000000</v>
          </cell>
          <cell r="AS21" t="str">
            <v>000000</v>
          </cell>
          <cell r="AU21" t="str">
            <v>000000</v>
          </cell>
          <cell r="AW21" t="str">
            <v>000000</v>
          </cell>
          <cell r="AY21" t="str">
            <v>000000</v>
          </cell>
          <cell r="BA21" t="str">
            <v>000000</v>
          </cell>
          <cell r="BC21" t="str">
            <v>000000</v>
          </cell>
          <cell r="BE21" t="str">
            <v>000040</v>
          </cell>
          <cell r="BF21" t="str">
            <v>その他</v>
          </cell>
        </row>
        <row r="22">
          <cell r="A22" t="str">
            <v>110777</v>
          </cell>
          <cell r="B22" t="str">
            <v>(株)かえるハウス</v>
          </cell>
          <cell r="C22" t="str">
            <v>かえる</v>
          </cell>
          <cell r="D22" t="str">
            <v>かえる</v>
          </cell>
          <cell r="F22" t="str">
            <v>180-0003</v>
          </cell>
          <cell r="G22" t="str">
            <v>東京都武蔵野市吉祥寺南町</v>
          </cell>
          <cell r="H22" t="str">
            <v>1-8-8 1F</v>
          </cell>
          <cell r="K22" t="str">
            <v>0422-24-6428</v>
          </cell>
          <cell r="L22" t="str">
            <v>0422-24-6429</v>
          </cell>
          <cell r="M22" t="str">
            <v>000000</v>
          </cell>
          <cell r="O22" t="str">
            <v>000222</v>
          </cell>
          <cell r="P22" t="str">
            <v>WebMalls</v>
          </cell>
          <cell r="Q22" t="str">
            <v>110777</v>
          </cell>
          <cell r="R22" t="str">
            <v>かえる</v>
          </cell>
          <cell r="S22" t="str">
            <v>000000</v>
          </cell>
          <cell r="U22" t="str">
            <v>000000</v>
          </cell>
          <cell r="W22" t="str">
            <v>000000</v>
          </cell>
          <cell r="Y22" t="str">
            <v>000000</v>
          </cell>
          <cell r="AA22" t="str">
            <v>000000</v>
          </cell>
          <cell r="AC22" t="str">
            <v>000000</v>
          </cell>
          <cell r="AE22" t="str">
            <v>000000</v>
          </cell>
          <cell r="AG22" t="str">
            <v>110777</v>
          </cell>
          <cell r="AH22" t="str">
            <v>かえる</v>
          </cell>
          <cell r="AI22">
            <v>2</v>
          </cell>
          <cell r="AJ22" t="str">
            <v>本店</v>
          </cell>
          <cell r="AK22" t="str">
            <v>000000</v>
          </cell>
          <cell r="AM22" t="str">
            <v>000222</v>
          </cell>
          <cell r="AN22" t="str">
            <v>WebMalls</v>
          </cell>
          <cell r="AO22" t="str">
            <v>110777</v>
          </cell>
          <cell r="AP22" t="str">
            <v>かえる</v>
          </cell>
          <cell r="AQ22" t="str">
            <v>000000</v>
          </cell>
          <cell r="AS22" t="str">
            <v>000000</v>
          </cell>
          <cell r="AU22" t="str">
            <v>000000</v>
          </cell>
          <cell r="AW22" t="str">
            <v>000000</v>
          </cell>
          <cell r="AY22" t="str">
            <v>000000</v>
          </cell>
          <cell r="BA22" t="str">
            <v>000000</v>
          </cell>
          <cell r="BC22" t="str">
            <v>000000</v>
          </cell>
          <cell r="BE22" t="str">
            <v>000017</v>
          </cell>
          <cell r="BF22" t="str">
            <v>南山龍一</v>
          </cell>
        </row>
        <row r="23">
          <cell r="A23" t="str">
            <v>110779</v>
          </cell>
          <cell r="B23" t="str">
            <v>神奈川トヨタ自動車株式会社</v>
          </cell>
          <cell r="C23" t="str">
            <v>神奈川ﾄﾖﾀ</v>
          </cell>
          <cell r="D23" t="str">
            <v>神奈川ﾄﾖﾀ</v>
          </cell>
          <cell r="F23" t="str">
            <v>221-0052</v>
          </cell>
          <cell r="G23" t="str">
            <v>神奈川県横浜市神奈川区栄町</v>
          </cell>
          <cell r="H23" t="str">
            <v>７－１マイクスビル３Ｆ</v>
          </cell>
          <cell r="I23" t="str">
            <v>マイクス横浜本店　物販事業室</v>
          </cell>
          <cell r="K23" t="str">
            <v>045-459-2289</v>
          </cell>
          <cell r="L23" t="str">
            <v>045-461-0063</v>
          </cell>
          <cell r="M23" t="str">
            <v>000000</v>
          </cell>
          <cell r="O23" t="str">
            <v>000218</v>
          </cell>
          <cell r="P23" t="str">
            <v>Outdoor Specialty</v>
          </cell>
          <cell r="Q23" t="str">
            <v>110779</v>
          </cell>
          <cell r="R23" t="str">
            <v>神奈川ﾄﾖﾀ</v>
          </cell>
          <cell r="S23" t="str">
            <v>000000</v>
          </cell>
          <cell r="U23" t="str">
            <v>000000</v>
          </cell>
          <cell r="W23" t="str">
            <v>000000</v>
          </cell>
          <cell r="Y23" t="str">
            <v>000000</v>
          </cell>
          <cell r="AA23" t="str">
            <v>000000</v>
          </cell>
          <cell r="AC23" t="str">
            <v>000000</v>
          </cell>
          <cell r="AE23" t="str">
            <v>000000</v>
          </cell>
          <cell r="AG23" t="str">
            <v>110779</v>
          </cell>
          <cell r="AH23" t="str">
            <v>神奈川ﾄﾖﾀ</v>
          </cell>
          <cell r="AI23">
            <v>2</v>
          </cell>
          <cell r="AJ23" t="str">
            <v>本店</v>
          </cell>
          <cell r="AK23" t="str">
            <v>000000</v>
          </cell>
          <cell r="AM23" t="str">
            <v>000218</v>
          </cell>
          <cell r="AN23" t="str">
            <v>Outdoor Specialty</v>
          </cell>
          <cell r="AO23" t="str">
            <v>110779</v>
          </cell>
          <cell r="AP23" t="str">
            <v>神奈川ﾄﾖﾀ</v>
          </cell>
          <cell r="AQ23" t="str">
            <v>000000</v>
          </cell>
          <cell r="AS23" t="str">
            <v>000000</v>
          </cell>
          <cell r="AU23" t="str">
            <v>000000</v>
          </cell>
          <cell r="AW23" t="str">
            <v>000000</v>
          </cell>
          <cell r="AY23" t="str">
            <v>000000</v>
          </cell>
          <cell r="BA23" t="str">
            <v>000000</v>
          </cell>
          <cell r="BC23" t="str">
            <v>000000</v>
          </cell>
          <cell r="BE23" t="str">
            <v>000056</v>
          </cell>
          <cell r="BF23" t="str">
            <v>五十嵐悠介</v>
          </cell>
        </row>
        <row r="24">
          <cell r="A24" t="str">
            <v>110784</v>
          </cell>
          <cell r="B24" t="str">
            <v>(株)ｶﾝｾｷ</v>
          </cell>
          <cell r="C24" t="str">
            <v>ｶﾝｾｷ</v>
          </cell>
          <cell r="D24" t="str">
            <v>ｶﾝｾｷ</v>
          </cell>
          <cell r="F24" t="str">
            <v>321-0158</v>
          </cell>
          <cell r="G24" t="str">
            <v>栃木県宇都宮市西川田本町</v>
          </cell>
          <cell r="H24" t="str">
            <v>3丁目1番1号</v>
          </cell>
          <cell r="M24" t="str">
            <v>000000</v>
          </cell>
          <cell r="O24" t="str">
            <v>000218</v>
          </cell>
          <cell r="P24" t="str">
            <v>Outdoor Specialty</v>
          </cell>
          <cell r="Q24" t="str">
            <v>110784</v>
          </cell>
          <cell r="R24" t="str">
            <v>ｶﾝｾｷ</v>
          </cell>
          <cell r="S24" t="str">
            <v>000000</v>
          </cell>
          <cell r="U24" t="str">
            <v>000000</v>
          </cell>
          <cell r="W24" t="str">
            <v>000000</v>
          </cell>
          <cell r="Y24" t="str">
            <v>000000</v>
          </cell>
          <cell r="AA24" t="str">
            <v>000000</v>
          </cell>
          <cell r="AC24" t="str">
            <v>000000</v>
          </cell>
          <cell r="AE24" t="str">
            <v>000000</v>
          </cell>
          <cell r="AG24" t="str">
            <v>110784</v>
          </cell>
          <cell r="AH24" t="str">
            <v>ｶﾝｾｷ</v>
          </cell>
          <cell r="AI24">
            <v>2</v>
          </cell>
          <cell r="AJ24" t="str">
            <v>本店</v>
          </cell>
          <cell r="AK24" t="str">
            <v>000000</v>
          </cell>
          <cell r="AM24" t="str">
            <v>000218</v>
          </cell>
          <cell r="AN24" t="str">
            <v>Outdoor Specialty</v>
          </cell>
          <cell r="AO24" t="str">
            <v>110784</v>
          </cell>
          <cell r="AP24" t="str">
            <v>ｶﾝｾｷ</v>
          </cell>
          <cell r="AQ24" t="str">
            <v>000000</v>
          </cell>
          <cell r="AS24" t="str">
            <v>000000</v>
          </cell>
          <cell r="AU24" t="str">
            <v>000000</v>
          </cell>
          <cell r="AW24" t="str">
            <v>000000</v>
          </cell>
          <cell r="AY24" t="str">
            <v>000000</v>
          </cell>
          <cell r="BA24" t="str">
            <v>000000</v>
          </cell>
          <cell r="BC24" t="str">
            <v>000000</v>
          </cell>
          <cell r="BE24" t="str">
            <v>000056</v>
          </cell>
          <cell r="BF24" t="str">
            <v>五十嵐悠介</v>
          </cell>
        </row>
        <row r="25">
          <cell r="A25" t="str">
            <v>110788</v>
          </cell>
          <cell r="B25" t="str">
            <v>ｹｲｱｲ商事(株)</v>
          </cell>
          <cell r="C25" t="str">
            <v>ｹｲｱｲ</v>
          </cell>
          <cell r="D25" t="str">
            <v>ｹｲｱｲ</v>
          </cell>
          <cell r="F25" t="str">
            <v>955-0083</v>
          </cell>
          <cell r="G25" t="str">
            <v>新潟県三条市荒町2-22-21</v>
          </cell>
          <cell r="K25" t="str">
            <v>0256-35-1241</v>
          </cell>
          <cell r="L25" t="str">
            <v>0256-35-1285</v>
          </cell>
          <cell r="M25" t="str">
            <v>000000</v>
          </cell>
          <cell r="O25" t="str">
            <v>000212</v>
          </cell>
          <cell r="P25" t="str">
            <v>Bag Speciality</v>
          </cell>
          <cell r="Q25" t="str">
            <v>110788</v>
          </cell>
          <cell r="R25" t="str">
            <v>ｹｲｱｲ</v>
          </cell>
          <cell r="S25" t="str">
            <v>000000</v>
          </cell>
          <cell r="U25" t="str">
            <v>000000</v>
          </cell>
          <cell r="W25" t="str">
            <v>000000</v>
          </cell>
          <cell r="Y25" t="str">
            <v>000000</v>
          </cell>
          <cell r="AA25" t="str">
            <v>000000</v>
          </cell>
          <cell r="AC25" t="str">
            <v>000000</v>
          </cell>
          <cell r="AE25" t="str">
            <v>000000</v>
          </cell>
          <cell r="AG25" t="str">
            <v>110788</v>
          </cell>
          <cell r="AH25" t="str">
            <v>ｹｲｱｲ</v>
          </cell>
          <cell r="AI25">
            <v>2</v>
          </cell>
          <cell r="AJ25" t="str">
            <v>本店</v>
          </cell>
          <cell r="AK25" t="str">
            <v>000000</v>
          </cell>
          <cell r="AM25" t="str">
            <v>000212</v>
          </cell>
          <cell r="AN25" t="str">
            <v>Bag Speciality</v>
          </cell>
          <cell r="AO25" t="str">
            <v>110788</v>
          </cell>
          <cell r="AP25" t="str">
            <v>ｹｲｱｲ</v>
          </cell>
          <cell r="AQ25" t="str">
            <v>000000</v>
          </cell>
          <cell r="AS25" t="str">
            <v>000000</v>
          </cell>
          <cell r="AU25" t="str">
            <v>000000</v>
          </cell>
          <cell r="AW25" t="str">
            <v>000000</v>
          </cell>
          <cell r="AY25" t="str">
            <v>000000</v>
          </cell>
          <cell r="BA25" t="str">
            <v>000000</v>
          </cell>
          <cell r="BC25" t="str">
            <v>000000</v>
          </cell>
          <cell r="BE25" t="str">
            <v>000055</v>
          </cell>
          <cell r="BF25" t="str">
            <v>佐藤祐介</v>
          </cell>
        </row>
        <row r="26">
          <cell r="A26" t="str">
            <v>110790</v>
          </cell>
          <cell r="B26" t="str">
            <v>(有)ｹｲｽﾞ</v>
          </cell>
          <cell r="C26" t="str">
            <v>ｹｲｽﾞ</v>
          </cell>
          <cell r="D26" t="str">
            <v>ｹｲｽﾞ</v>
          </cell>
          <cell r="F26" t="str">
            <v>064-0958</v>
          </cell>
          <cell r="G26" t="str">
            <v>北海道札幌市中央区</v>
          </cell>
          <cell r="H26" t="str">
            <v>宮の森15丁目5-1-202</v>
          </cell>
          <cell r="M26" t="str">
            <v>000000</v>
          </cell>
          <cell r="O26" t="str">
            <v>000217</v>
          </cell>
          <cell r="P26" t="str">
            <v>Outdoor select</v>
          </cell>
          <cell r="Q26" t="str">
            <v>110790</v>
          </cell>
          <cell r="R26" t="str">
            <v>ｹｲｽﾞ</v>
          </cell>
          <cell r="S26" t="str">
            <v>000000</v>
          </cell>
          <cell r="U26" t="str">
            <v>000000</v>
          </cell>
          <cell r="W26" t="str">
            <v>000000</v>
          </cell>
          <cell r="Y26" t="str">
            <v>000000</v>
          </cell>
          <cell r="AA26" t="str">
            <v>000000</v>
          </cell>
          <cell r="AC26" t="str">
            <v>000000</v>
          </cell>
          <cell r="AE26" t="str">
            <v>000000</v>
          </cell>
          <cell r="AG26" t="str">
            <v>110790</v>
          </cell>
          <cell r="AH26" t="str">
            <v>ｹｲｽﾞ</v>
          </cell>
          <cell r="AI26">
            <v>2</v>
          </cell>
          <cell r="AJ26" t="str">
            <v>本店</v>
          </cell>
          <cell r="AK26" t="str">
            <v>000000</v>
          </cell>
          <cell r="AM26" t="str">
            <v>000217</v>
          </cell>
          <cell r="AN26" t="str">
            <v>Outdoor select</v>
          </cell>
          <cell r="AO26" t="str">
            <v>110790</v>
          </cell>
          <cell r="AP26" t="str">
            <v>ｹｲｽﾞ</v>
          </cell>
          <cell r="AQ26" t="str">
            <v>000000</v>
          </cell>
          <cell r="AS26" t="str">
            <v>000000</v>
          </cell>
          <cell r="AU26" t="str">
            <v>000000</v>
          </cell>
          <cell r="AW26" t="str">
            <v>000000</v>
          </cell>
          <cell r="AY26" t="str">
            <v>000000</v>
          </cell>
          <cell r="BA26" t="str">
            <v>000000</v>
          </cell>
          <cell r="BC26" t="str">
            <v>000000</v>
          </cell>
          <cell r="BE26" t="str">
            <v>000003</v>
          </cell>
          <cell r="BF26" t="str">
            <v>泉田和明</v>
          </cell>
        </row>
        <row r="27">
          <cell r="A27" t="str">
            <v>110791</v>
          </cell>
          <cell r="B27" t="str">
            <v>(有)ｺﾞﾌﾞｽﾞｺﾝｽﾄﾗｸｼｮﾝ</v>
          </cell>
          <cell r="C27" t="str">
            <v>ｺﾞﾌﾞｽﾞｺﾝｽﾄﾗｸｼｮﾝ</v>
          </cell>
          <cell r="D27" t="str">
            <v>ｺﾞﾌﾞｽﾞｺﾝｽﾄﾗｸｼｮﾝ</v>
          </cell>
          <cell r="F27" t="str">
            <v>100-0011</v>
          </cell>
          <cell r="G27" t="str">
            <v>東京都千代田区内幸町1-7 2F 4番</v>
          </cell>
          <cell r="K27" t="str">
            <v>03-3502-7460</v>
          </cell>
          <cell r="L27" t="str">
            <v>03-3502-7461</v>
          </cell>
          <cell r="M27" t="str">
            <v>000000</v>
          </cell>
          <cell r="O27" t="str">
            <v>000000</v>
          </cell>
          <cell r="Q27" t="str">
            <v>110791</v>
          </cell>
          <cell r="R27" t="str">
            <v>ｺﾞﾌﾞｽﾞｺﾝｽﾄﾗｸｼｮﾝ</v>
          </cell>
          <cell r="S27" t="str">
            <v>000000</v>
          </cell>
          <cell r="U27" t="str">
            <v>000000</v>
          </cell>
          <cell r="W27" t="str">
            <v>000000</v>
          </cell>
          <cell r="Y27" t="str">
            <v>000000</v>
          </cell>
          <cell r="AA27" t="str">
            <v>000000</v>
          </cell>
          <cell r="AC27" t="str">
            <v>000000</v>
          </cell>
          <cell r="AE27" t="str">
            <v>000000</v>
          </cell>
          <cell r="AG27" t="str">
            <v>110791</v>
          </cell>
          <cell r="AH27" t="str">
            <v>ｺﾞﾌﾞｽﾞｺﾝｽﾄﾗｸｼｮﾝ</v>
          </cell>
          <cell r="AI27">
            <v>2</v>
          </cell>
          <cell r="AJ27" t="str">
            <v>本店</v>
          </cell>
          <cell r="AK27" t="str">
            <v>000000</v>
          </cell>
          <cell r="AM27" t="str">
            <v>000000</v>
          </cell>
          <cell r="AO27" t="str">
            <v>110791</v>
          </cell>
          <cell r="AP27" t="str">
            <v>ｺﾞﾌﾞｽﾞｺﾝｽﾄﾗｸｼｮﾝ</v>
          </cell>
          <cell r="AQ27" t="str">
            <v>000000</v>
          </cell>
          <cell r="AS27" t="str">
            <v>000000</v>
          </cell>
          <cell r="AU27" t="str">
            <v>000000</v>
          </cell>
          <cell r="AW27" t="str">
            <v>000000</v>
          </cell>
          <cell r="AY27" t="str">
            <v>000000</v>
          </cell>
          <cell r="BA27" t="str">
            <v>000000</v>
          </cell>
          <cell r="BC27" t="str">
            <v>000000</v>
          </cell>
          <cell r="BE27" t="str">
            <v>000040</v>
          </cell>
          <cell r="BF27" t="str">
            <v>その他</v>
          </cell>
        </row>
        <row r="28">
          <cell r="A28" t="str">
            <v>110792</v>
          </cell>
          <cell r="B28" t="str">
            <v>(株)COMYQ</v>
          </cell>
          <cell r="C28" t="str">
            <v>ｺﾐｯｸ</v>
          </cell>
          <cell r="D28" t="str">
            <v>ｺﾐｯｸ</v>
          </cell>
          <cell r="F28" t="str">
            <v>158-0085</v>
          </cell>
          <cell r="G28" t="str">
            <v>東京都世田谷区玉川田園調布</v>
          </cell>
          <cell r="H28" t="str">
            <v>2-7-18#104</v>
          </cell>
          <cell r="K28" t="str">
            <v>03-5755-5622</v>
          </cell>
          <cell r="L28" t="str">
            <v>03-5755-5622</v>
          </cell>
          <cell r="M28" t="str">
            <v>000000</v>
          </cell>
          <cell r="O28" t="str">
            <v>000217</v>
          </cell>
          <cell r="P28" t="str">
            <v>Outdoor select</v>
          </cell>
          <cell r="Q28" t="str">
            <v>110792</v>
          </cell>
          <cell r="R28" t="str">
            <v>ｺﾐｯｸ</v>
          </cell>
          <cell r="S28" t="str">
            <v>000000</v>
          </cell>
          <cell r="U28" t="str">
            <v>000000</v>
          </cell>
          <cell r="W28" t="str">
            <v>000000</v>
          </cell>
          <cell r="Y28" t="str">
            <v>000000</v>
          </cell>
          <cell r="AA28" t="str">
            <v>000000</v>
          </cell>
          <cell r="AC28" t="str">
            <v>000000</v>
          </cell>
          <cell r="AE28" t="str">
            <v>000000</v>
          </cell>
          <cell r="AG28" t="str">
            <v>110792</v>
          </cell>
          <cell r="AH28" t="str">
            <v>ｺﾐｯｸ</v>
          </cell>
          <cell r="AI28">
            <v>2</v>
          </cell>
          <cell r="AJ28" t="str">
            <v>本店</v>
          </cell>
          <cell r="AK28" t="str">
            <v>000000</v>
          </cell>
          <cell r="AM28" t="str">
            <v>000217</v>
          </cell>
          <cell r="AN28" t="str">
            <v>Outdoor select</v>
          </cell>
          <cell r="AO28" t="str">
            <v>110792</v>
          </cell>
          <cell r="AP28" t="str">
            <v>ｺﾐｯｸ</v>
          </cell>
          <cell r="AQ28" t="str">
            <v>000000</v>
          </cell>
          <cell r="AS28" t="str">
            <v>000000</v>
          </cell>
          <cell r="AU28" t="str">
            <v>000000</v>
          </cell>
          <cell r="AW28" t="str">
            <v>000000</v>
          </cell>
          <cell r="AY28" t="str">
            <v>000000</v>
          </cell>
          <cell r="BA28" t="str">
            <v>000000</v>
          </cell>
          <cell r="BC28" t="str">
            <v>000000</v>
          </cell>
          <cell r="BE28" t="str">
            <v>000040</v>
          </cell>
          <cell r="BF28" t="str">
            <v>その他</v>
          </cell>
        </row>
        <row r="29">
          <cell r="A29" t="str">
            <v>110793</v>
          </cell>
          <cell r="B29" t="str">
            <v>株式会社ウィファブリック</v>
          </cell>
          <cell r="C29" t="str">
            <v>株式会社ウィファブリ</v>
          </cell>
          <cell r="D29" t="str">
            <v>株式会社ウィファブリ</v>
          </cell>
          <cell r="F29" t="str">
            <v>550-0003</v>
          </cell>
          <cell r="G29" t="str">
            <v>大阪市西区京町堀１丁目１４－２</v>
          </cell>
          <cell r="H29" t="str">
            <v>４タツト靭公園ビル７階</v>
          </cell>
          <cell r="K29" t="str">
            <v>06-6459-7420</v>
          </cell>
          <cell r="M29" t="str">
            <v>000006</v>
          </cell>
          <cell r="N29" t="str">
            <v>関西</v>
          </cell>
          <cell r="O29" t="str">
            <v>000000</v>
          </cell>
          <cell r="Q29" t="str">
            <v>110793</v>
          </cell>
          <cell r="R29" t="str">
            <v>株式会社ウィファブリ</v>
          </cell>
          <cell r="S29" t="str">
            <v>000000</v>
          </cell>
          <cell r="U29" t="str">
            <v>000000</v>
          </cell>
          <cell r="W29" t="str">
            <v>000000</v>
          </cell>
          <cell r="Y29" t="str">
            <v>000000</v>
          </cell>
          <cell r="AA29" t="str">
            <v>000000</v>
          </cell>
          <cell r="AC29" t="str">
            <v>000000</v>
          </cell>
          <cell r="AE29" t="str">
            <v>000000</v>
          </cell>
          <cell r="AG29" t="str">
            <v>110793</v>
          </cell>
          <cell r="AH29" t="str">
            <v>株式会社ウィファブリ</v>
          </cell>
          <cell r="AI29">
            <v>0</v>
          </cell>
          <cell r="AJ29" t="str">
            <v>通常</v>
          </cell>
          <cell r="AK29" t="str">
            <v>000006</v>
          </cell>
          <cell r="AL29" t="str">
            <v>関西</v>
          </cell>
          <cell r="AM29" t="str">
            <v>000000</v>
          </cell>
          <cell r="AO29" t="str">
            <v>110793</v>
          </cell>
          <cell r="AP29" t="str">
            <v>株式会社ウィファブリ</v>
          </cell>
          <cell r="AQ29" t="str">
            <v>000000</v>
          </cell>
          <cell r="AS29" t="str">
            <v>000000</v>
          </cell>
          <cell r="AU29" t="str">
            <v>000000</v>
          </cell>
          <cell r="AW29" t="str">
            <v>000000</v>
          </cell>
          <cell r="AY29" t="str">
            <v>000000</v>
          </cell>
          <cell r="BA29" t="str">
            <v>000000</v>
          </cell>
          <cell r="BC29" t="str">
            <v>000000</v>
          </cell>
          <cell r="BE29" t="str">
            <v>000049</v>
          </cell>
          <cell r="BF29" t="str">
            <v>志賀剛史</v>
          </cell>
        </row>
        <row r="30">
          <cell r="A30" t="str">
            <v>110795</v>
          </cell>
          <cell r="B30" t="str">
            <v>Circles</v>
          </cell>
          <cell r="C30" t="str">
            <v>Circles</v>
          </cell>
          <cell r="D30" t="str">
            <v>Circles</v>
          </cell>
          <cell r="F30" t="str">
            <v>460-0012</v>
          </cell>
          <cell r="G30" t="str">
            <v>愛知県名古屋市中区千代田</v>
          </cell>
          <cell r="H30" t="str">
            <v>4-14-20</v>
          </cell>
          <cell r="K30" t="str">
            <v>052-331-3232</v>
          </cell>
          <cell r="L30" t="str">
            <v>052-331-3231</v>
          </cell>
          <cell r="M30" t="str">
            <v>000000</v>
          </cell>
          <cell r="O30" t="str">
            <v>000213</v>
          </cell>
          <cell r="P30" t="str">
            <v>Cycle Specialty</v>
          </cell>
          <cell r="Q30" t="str">
            <v>110795</v>
          </cell>
          <cell r="R30" t="str">
            <v>Circles</v>
          </cell>
          <cell r="S30" t="str">
            <v>000000</v>
          </cell>
          <cell r="U30" t="str">
            <v>000000</v>
          </cell>
          <cell r="W30" t="str">
            <v>000000</v>
          </cell>
          <cell r="Y30" t="str">
            <v>000000</v>
          </cell>
          <cell r="AA30" t="str">
            <v>000000</v>
          </cell>
          <cell r="AC30" t="str">
            <v>000000</v>
          </cell>
          <cell r="AE30" t="str">
            <v>000000</v>
          </cell>
          <cell r="AG30" t="str">
            <v>110795</v>
          </cell>
          <cell r="AH30" t="str">
            <v>Circles</v>
          </cell>
          <cell r="AI30">
            <v>0</v>
          </cell>
          <cell r="AJ30" t="str">
            <v>通常</v>
          </cell>
          <cell r="AK30" t="str">
            <v>000000</v>
          </cell>
          <cell r="AM30" t="str">
            <v>000213</v>
          </cell>
          <cell r="AN30" t="str">
            <v>Cycle Specialty</v>
          </cell>
          <cell r="AO30" t="str">
            <v>110795</v>
          </cell>
          <cell r="AP30" t="str">
            <v>Circles</v>
          </cell>
          <cell r="AQ30" t="str">
            <v>000000</v>
          </cell>
          <cell r="AS30" t="str">
            <v>000000</v>
          </cell>
          <cell r="AU30" t="str">
            <v>000000</v>
          </cell>
          <cell r="AW30" t="str">
            <v>000000</v>
          </cell>
          <cell r="AY30" t="str">
            <v>000000</v>
          </cell>
          <cell r="BA30" t="str">
            <v>000000</v>
          </cell>
          <cell r="BC30" t="str">
            <v>000000</v>
          </cell>
          <cell r="BE30" t="str">
            <v>000040</v>
          </cell>
          <cell r="BF30" t="str">
            <v>その他</v>
          </cell>
        </row>
        <row r="31">
          <cell r="A31" t="str">
            <v>110796</v>
          </cell>
          <cell r="B31" t="str">
            <v>【使用不可】笹尾商工(株)</v>
          </cell>
          <cell r="C31" t="str">
            <v>笹尾商工</v>
          </cell>
          <cell r="D31" t="str">
            <v>笹尾商工</v>
          </cell>
          <cell r="F31" t="str">
            <v>901-2104</v>
          </cell>
          <cell r="G31" t="str">
            <v>沖縄県浦添市字当山1丁目3-12</v>
          </cell>
          <cell r="K31" t="str">
            <v>098-877-1533</v>
          </cell>
          <cell r="L31" t="str">
            <v>098-878-0009</v>
          </cell>
          <cell r="M31" t="str">
            <v>000000</v>
          </cell>
          <cell r="O31" t="str">
            <v>000000</v>
          </cell>
          <cell r="Q31" t="str">
            <v>110796</v>
          </cell>
          <cell r="R31" t="str">
            <v>笹尾商工</v>
          </cell>
          <cell r="S31" t="str">
            <v>000000</v>
          </cell>
          <cell r="U31" t="str">
            <v>000000</v>
          </cell>
          <cell r="W31" t="str">
            <v>000000</v>
          </cell>
          <cell r="Y31" t="str">
            <v>000000</v>
          </cell>
          <cell r="AA31" t="str">
            <v>000000</v>
          </cell>
          <cell r="AC31" t="str">
            <v>000000</v>
          </cell>
          <cell r="AE31" t="str">
            <v>000000</v>
          </cell>
          <cell r="AG31" t="str">
            <v>110796</v>
          </cell>
          <cell r="AH31" t="str">
            <v>笹尾商工</v>
          </cell>
          <cell r="AI31">
            <v>2</v>
          </cell>
          <cell r="AJ31" t="str">
            <v>本店</v>
          </cell>
          <cell r="AK31" t="str">
            <v>000000</v>
          </cell>
          <cell r="AM31" t="str">
            <v>000000</v>
          </cell>
          <cell r="AO31" t="str">
            <v>110796</v>
          </cell>
          <cell r="AP31" t="str">
            <v>笹尾商工</v>
          </cell>
          <cell r="AQ31" t="str">
            <v>000000</v>
          </cell>
          <cell r="AS31" t="str">
            <v>000000</v>
          </cell>
          <cell r="AU31" t="str">
            <v>000000</v>
          </cell>
          <cell r="AW31" t="str">
            <v>000000</v>
          </cell>
          <cell r="AY31" t="str">
            <v>000000</v>
          </cell>
          <cell r="BA31" t="str">
            <v>000000</v>
          </cell>
          <cell r="BC31" t="str">
            <v>000000</v>
          </cell>
          <cell r="BE31" t="str">
            <v>000040</v>
          </cell>
          <cell r="BF31" t="str">
            <v>その他</v>
          </cell>
        </row>
        <row r="32">
          <cell r="A32" t="str">
            <v>110797</v>
          </cell>
          <cell r="B32" t="str">
            <v>フレックス株式会社</v>
          </cell>
          <cell r="C32" t="str">
            <v>ﾊｲｴｰｽﾍﾞｰｽ埼玉</v>
          </cell>
          <cell r="D32" t="str">
            <v>FLEXﾊｲｴｰｽﾍﾞｰｽ埼玉</v>
          </cell>
          <cell r="E32" t="str">
            <v>ﾌﾚｯｸｽ</v>
          </cell>
          <cell r="F32" t="str">
            <v>363-0001</v>
          </cell>
          <cell r="G32" t="str">
            <v>埼玉県桶川市大字加納215-1</v>
          </cell>
          <cell r="K32" t="str">
            <v>048-871-7020</v>
          </cell>
          <cell r="L32" t="str">
            <v>048-871-7024</v>
          </cell>
          <cell r="M32" t="str">
            <v>000003</v>
          </cell>
          <cell r="N32" t="str">
            <v>関東</v>
          </cell>
          <cell r="O32" t="str">
            <v>000000</v>
          </cell>
          <cell r="Q32" t="str">
            <v>110756</v>
          </cell>
          <cell r="R32" t="str">
            <v>フレックス株式会社</v>
          </cell>
          <cell r="S32" t="str">
            <v>000000</v>
          </cell>
          <cell r="U32" t="str">
            <v>000000</v>
          </cell>
          <cell r="W32" t="str">
            <v>000000</v>
          </cell>
          <cell r="Y32" t="str">
            <v>000000</v>
          </cell>
          <cell r="AA32" t="str">
            <v>000000</v>
          </cell>
          <cell r="AC32" t="str">
            <v>000000</v>
          </cell>
          <cell r="AE32" t="str">
            <v>000000</v>
          </cell>
          <cell r="AG32" t="str">
            <v>110797</v>
          </cell>
          <cell r="AH32" t="str">
            <v>FLEXﾊｲｴｰｽﾍﾞｰｽ埼玉</v>
          </cell>
          <cell r="AI32">
            <v>2</v>
          </cell>
          <cell r="AJ32" t="str">
            <v>本店</v>
          </cell>
          <cell r="AK32" t="str">
            <v>000003</v>
          </cell>
          <cell r="AL32" t="str">
            <v>関東</v>
          </cell>
          <cell r="AM32" t="str">
            <v>000000</v>
          </cell>
          <cell r="AO32" t="str">
            <v>110756</v>
          </cell>
          <cell r="AP32" t="str">
            <v>フレックス株式会社</v>
          </cell>
          <cell r="AQ32" t="str">
            <v>000000</v>
          </cell>
          <cell r="AS32" t="str">
            <v>000000</v>
          </cell>
          <cell r="AU32" t="str">
            <v>000000</v>
          </cell>
          <cell r="AW32" t="str">
            <v>000000</v>
          </cell>
          <cell r="AY32" t="str">
            <v>000000</v>
          </cell>
          <cell r="BA32" t="str">
            <v>000000</v>
          </cell>
          <cell r="BC32" t="str">
            <v>000000</v>
          </cell>
          <cell r="BE32" t="str">
            <v>000017</v>
          </cell>
          <cell r="BF32" t="str">
            <v>南山龍一</v>
          </cell>
        </row>
        <row r="33">
          <cell r="A33" t="str">
            <v>110798</v>
          </cell>
          <cell r="B33" t="str">
            <v>(株)サンリバー　本社</v>
          </cell>
          <cell r="C33" t="str">
            <v>ｻﾝﾘﾊﾞｰ</v>
          </cell>
          <cell r="D33" t="str">
            <v>ｻﾝﾘﾊﾞｰ</v>
          </cell>
          <cell r="F33" t="str">
            <v>550-0013</v>
          </cell>
          <cell r="G33" t="str">
            <v>大阪府大阪市西区新町1-28-3</v>
          </cell>
          <cell r="H33" t="str">
            <v>四ツ橋グランスクエア 7階</v>
          </cell>
          <cell r="K33" t="str">
            <v>06-6531-9033</v>
          </cell>
          <cell r="L33" t="str">
            <v>06-6531-9386</v>
          </cell>
          <cell r="M33" t="str">
            <v>000000</v>
          </cell>
          <cell r="O33" t="str">
            <v>000219</v>
          </cell>
          <cell r="P33" t="str">
            <v>Select Fashion</v>
          </cell>
          <cell r="Q33" t="str">
            <v>110798</v>
          </cell>
          <cell r="R33" t="str">
            <v>ｻﾝﾘﾊﾞｰ</v>
          </cell>
          <cell r="S33" t="str">
            <v>000000</v>
          </cell>
          <cell r="U33" t="str">
            <v>000000</v>
          </cell>
          <cell r="W33" t="str">
            <v>000000</v>
          </cell>
          <cell r="Y33" t="str">
            <v>000000</v>
          </cell>
          <cell r="AA33" t="str">
            <v>000000</v>
          </cell>
          <cell r="AC33" t="str">
            <v>000000</v>
          </cell>
          <cell r="AE33" t="str">
            <v>000000</v>
          </cell>
          <cell r="AG33" t="str">
            <v>110798</v>
          </cell>
          <cell r="AH33" t="str">
            <v>ｻﾝﾘﾊﾞｰ</v>
          </cell>
          <cell r="AI33">
            <v>2</v>
          </cell>
          <cell r="AJ33" t="str">
            <v>本店</v>
          </cell>
          <cell r="AK33" t="str">
            <v>000000</v>
          </cell>
          <cell r="AM33" t="str">
            <v>000219</v>
          </cell>
          <cell r="AN33" t="str">
            <v>Select Fashion</v>
          </cell>
          <cell r="AO33" t="str">
            <v>110798</v>
          </cell>
          <cell r="AP33" t="str">
            <v>ｻﾝﾘﾊﾞｰ</v>
          </cell>
          <cell r="AQ33" t="str">
            <v>000000</v>
          </cell>
          <cell r="AS33" t="str">
            <v>000000</v>
          </cell>
          <cell r="AU33" t="str">
            <v>000000</v>
          </cell>
          <cell r="AW33" t="str">
            <v>000000</v>
          </cell>
          <cell r="AY33" t="str">
            <v>000000</v>
          </cell>
          <cell r="BA33" t="str">
            <v>000000</v>
          </cell>
          <cell r="BC33" t="str">
            <v>000000</v>
          </cell>
          <cell r="BE33" t="str">
            <v>000004</v>
          </cell>
          <cell r="BF33" t="str">
            <v>小松美喜</v>
          </cell>
        </row>
        <row r="34">
          <cell r="A34" t="str">
            <v>110799</v>
          </cell>
          <cell r="B34" t="str">
            <v>株式会社　ＳＱ</v>
          </cell>
          <cell r="C34" t="str">
            <v>ＧＵＮＡＣＲＩＢ</v>
          </cell>
          <cell r="D34" t="str">
            <v>株式会社　ＳＱ</v>
          </cell>
          <cell r="F34" t="str">
            <v>894-0021</v>
          </cell>
          <cell r="G34" t="str">
            <v>鹿児島県奄美市名瀬伊津部町</v>
          </cell>
          <cell r="H34" t="str">
            <v>１１－７</v>
          </cell>
          <cell r="K34" t="str">
            <v>0997-69-4800</v>
          </cell>
          <cell r="L34" t="str">
            <v>0997-69-4800</v>
          </cell>
          <cell r="M34" t="str">
            <v>000009</v>
          </cell>
          <cell r="N34" t="str">
            <v>九州</v>
          </cell>
          <cell r="O34" t="str">
            <v>000999</v>
          </cell>
          <cell r="P34" t="str">
            <v>Other</v>
          </cell>
          <cell r="Q34" t="str">
            <v>110799</v>
          </cell>
          <cell r="R34" t="str">
            <v>SQ</v>
          </cell>
          <cell r="S34" t="str">
            <v>000000</v>
          </cell>
          <cell r="U34" t="str">
            <v>000000</v>
          </cell>
          <cell r="W34" t="str">
            <v>000000</v>
          </cell>
          <cell r="Y34" t="str">
            <v>000000</v>
          </cell>
          <cell r="AA34" t="str">
            <v>000000</v>
          </cell>
          <cell r="AC34" t="str">
            <v>000000</v>
          </cell>
          <cell r="AE34" t="str">
            <v>000000</v>
          </cell>
          <cell r="AG34" t="str">
            <v>110799</v>
          </cell>
          <cell r="AH34" t="str">
            <v>株式会社　ＳＱ</v>
          </cell>
          <cell r="AI34">
            <v>0</v>
          </cell>
          <cell r="AJ34" t="str">
            <v>通常</v>
          </cell>
          <cell r="AK34" t="str">
            <v>000009</v>
          </cell>
          <cell r="AL34" t="str">
            <v>九州</v>
          </cell>
          <cell r="AM34" t="str">
            <v>000999</v>
          </cell>
          <cell r="AN34" t="str">
            <v>Other</v>
          </cell>
          <cell r="AO34" t="str">
            <v>110799</v>
          </cell>
          <cell r="AP34" t="str">
            <v>SQ</v>
          </cell>
          <cell r="AQ34" t="str">
            <v>000000</v>
          </cell>
          <cell r="AS34" t="str">
            <v>000000</v>
          </cell>
          <cell r="AU34" t="str">
            <v>000000</v>
          </cell>
          <cell r="AW34" t="str">
            <v>000000</v>
          </cell>
          <cell r="AY34" t="str">
            <v>000000</v>
          </cell>
          <cell r="BA34" t="str">
            <v>000000</v>
          </cell>
          <cell r="BC34" t="str">
            <v>000000</v>
          </cell>
          <cell r="BE34" t="str">
            <v>000040</v>
          </cell>
          <cell r="BF34" t="str">
            <v>その他</v>
          </cell>
        </row>
        <row r="35">
          <cell r="A35" t="str">
            <v>110805</v>
          </cell>
          <cell r="B35" t="str">
            <v>(株)秀岳荘</v>
          </cell>
          <cell r="C35" t="str">
            <v>秀岳荘</v>
          </cell>
          <cell r="D35" t="str">
            <v>秀岳荘</v>
          </cell>
          <cell r="F35" t="str">
            <v>003-0026</v>
          </cell>
          <cell r="G35" t="str">
            <v>北海道札幌市白石区本通</v>
          </cell>
          <cell r="H35" t="str">
            <v>1丁目南2-14</v>
          </cell>
          <cell r="K35" t="str">
            <v>011-860-1113</v>
          </cell>
          <cell r="L35" t="str">
            <v>011-860-1114</v>
          </cell>
          <cell r="M35" t="str">
            <v>000000</v>
          </cell>
          <cell r="O35" t="str">
            <v>000218</v>
          </cell>
          <cell r="P35" t="str">
            <v>Outdoor Specialty</v>
          </cell>
          <cell r="Q35" t="str">
            <v>110805</v>
          </cell>
          <cell r="R35" t="str">
            <v>秀岳荘</v>
          </cell>
          <cell r="S35" t="str">
            <v>000000</v>
          </cell>
          <cell r="U35" t="str">
            <v>000000</v>
          </cell>
          <cell r="W35" t="str">
            <v>000000</v>
          </cell>
          <cell r="Y35" t="str">
            <v>000000</v>
          </cell>
          <cell r="AA35" t="str">
            <v>000000</v>
          </cell>
          <cell r="AC35" t="str">
            <v>000000</v>
          </cell>
          <cell r="AE35" t="str">
            <v>000000</v>
          </cell>
          <cell r="AG35" t="str">
            <v>110805</v>
          </cell>
          <cell r="AH35" t="str">
            <v>秀岳荘</v>
          </cell>
          <cell r="AI35">
            <v>2</v>
          </cell>
          <cell r="AJ35" t="str">
            <v>本店</v>
          </cell>
          <cell r="AK35" t="str">
            <v>000000</v>
          </cell>
          <cell r="AM35" t="str">
            <v>000218</v>
          </cell>
          <cell r="AN35" t="str">
            <v>Outdoor Specialty</v>
          </cell>
          <cell r="AO35" t="str">
            <v>110805</v>
          </cell>
          <cell r="AP35" t="str">
            <v>秀岳荘</v>
          </cell>
          <cell r="AQ35" t="str">
            <v>000000</v>
          </cell>
          <cell r="AS35" t="str">
            <v>000000</v>
          </cell>
          <cell r="AU35" t="str">
            <v>000000</v>
          </cell>
          <cell r="AW35" t="str">
            <v>000000</v>
          </cell>
          <cell r="AY35" t="str">
            <v>000000</v>
          </cell>
          <cell r="BA35" t="str">
            <v>000000</v>
          </cell>
          <cell r="BC35" t="str">
            <v>000000</v>
          </cell>
          <cell r="BE35" t="str">
            <v>000003</v>
          </cell>
          <cell r="BF35" t="str">
            <v>泉田和明</v>
          </cell>
        </row>
        <row r="36">
          <cell r="A36" t="str">
            <v>110806</v>
          </cell>
          <cell r="B36" t="str">
            <v>(株)小学館集英社プロダクション</v>
          </cell>
          <cell r="C36" t="str">
            <v>小学館集英社</v>
          </cell>
          <cell r="D36" t="str">
            <v>小学館集英社</v>
          </cell>
          <cell r="F36" t="str">
            <v>101-0051</v>
          </cell>
          <cell r="G36" t="str">
            <v>東京都千代田区神田神保町</v>
          </cell>
          <cell r="H36" t="str">
            <v>2-30 8F</v>
          </cell>
          <cell r="M36" t="str">
            <v>000000</v>
          </cell>
          <cell r="O36" t="str">
            <v>000000</v>
          </cell>
          <cell r="Q36" t="str">
            <v>110806</v>
          </cell>
          <cell r="R36" t="str">
            <v>小学館集英社</v>
          </cell>
          <cell r="S36" t="str">
            <v>000000</v>
          </cell>
          <cell r="U36" t="str">
            <v>000000</v>
          </cell>
          <cell r="W36" t="str">
            <v>000000</v>
          </cell>
          <cell r="Y36" t="str">
            <v>000000</v>
          </cell>
          <cell r="AA36" t="str">
            <v>000000</v>
          </cell>
          <cell r="AC36" t="str">
            <v>000000</v>
          </cell>
          <cell r="AE36" t="str">
            <v>000000</v>
          </cell>
          <cell r="AG36" t="str">
            <v>110806</v>
          </cell>
          <cell r="AH36" t="str">
            <v>小学館集英社</v>
          </cell>
          <cell r="AI36">
            <v>2</v>
          </cell>
          <cell r="AJ36" t="str">
            <v>本店</v>
          </cell>
          <cell r="AK36" t="str">
            <v>000000</v>
          </cell>
          <cell r="AM36" t="str">
            <v>000000</v>
          </cell>
          <cell r="AO36" t="str">
            <v>110806</v>
          </cell>
          <cell r="AP36" t="str">
            <v>小学館集英社</v>
          </cell>
          <cell r="AQ36" t="str">
            <v>000000</v>
          </cell>
          <cell r="AS36" t="str">
            <v>000000</v>
          </cell>
          <cell r="AU36" t="str">
            <v>000000</v>
          </cell>
          <cell r="AW36" t="str">
            <v>000000</v>
          </cell>
          <cell r="AY36" t="str">
            <v>000000</v>
          </cell>
          <cell r="BA36" t="str">
            <v>000000</v>
          </cell>
          <cell r="BC36" t="str">
            <v>000000</v>
          </cell>
          <cell r="BE36" t="str">
            <v>000040</v>
          </cell>
          <cell r="BF36" t="str">
            <v>その他</v>
          </cell>
        </row>
        <row r="37">
          <cell r="A37" t="str">
            <v>110807</v>
          </cell>
          <cell r="B37" t="str">
            <v>ｼﾙﾊﾞｰｽﾐｽ　ﾌｨﾝ</v>
          </cell>
          <cell r="C37" t="str">
            <v>ｼﾙﾊﾞｰｽﾐｽ　ﾌｨﾝ</v>
          </cell>
          <cell r="D37" t="str">
            <v>ｼﾙﾊﾞｰｽﾐｽ　ﾌｨﾝ</v>
          </cell>
          <cell r="F37" t="str">
            <v>650-0023</v>
          </cell>
          <cell r="G37" t="str">
            <v>兵庫県神戸市中央区栄町通</v>
          </cell>
          <cell r="H37" t="str">
            <v>4丁目2-1　101号</v>
          </cell>
          <cell r="K37" t="str">
            <v>078-351-5859</v>
          </cell>
          <cell r="L37" t="str">
            <v>078-351-5859</v>
          </cell>
          <cell r="M37" t="str">
            <v>000000</v>
          </cell>
          <cell r="O37" t="str">
            <v>000216</v>
          </cell>
          <cell r="P37" t="str">
            <v>Motor Fashion</v>
          </cell>
          <cell r="Q37" t="str">
            <v>110807</v>
          </cell>
          <cell r="R37" t="str">
            <v>ｼﾙﾊﾞｰｽﾐｽ　ﾌｨﾝ</v>
          </cell>
          <cell r="S37" t="str">
            <v>000000</v>
          </cell>
          <cell r="U37" t="str">
            <v>000000</v>
          </cell>
          <cell r="W37" t="str">
            <v>000000</v>
          </cell>
          <cell r="Y37" t="str">
            <v>000000</v>
          </cell>
          <cell r="AA37" t="str">
            <v>000000</v>
          </cell>
          <cell r="AC37" t="str">
            <v>000000</v>
          </cell>
          <cell r="AE37" t="str">
            <v>000000</v>
          </cell>
          <cell r="AG37" t="str">
            <v>110807</v>
          </cell>
          <cell r="AH37" t="str">
            <v>ｼﾙﾊﾞｰｽﾐｽ　ﾌｨﾝ</v>
          </cell>
          <cell r="AI37">
            <v>0</v>
          </cell>
          <cell r="AJ37" t="str">
            <v>通常</v>
          </cell>
          <cell r="AK37" t="str">
            <v>000000</v>
          </cell>
          <cell r="AM37" t="str">
            <v>000216</v>
          </cell>
          <cell r="AN37" t="str">
            <v>Motor Fashion</v>
          </cell>
          <cell r="AO37" t="str">
            <v>110807</v>
          </cell>
          <cell r="AP37" t="str">
            <v>ｼﾙﾊﾞｰｽﾐｽ　ﾌｨﾝ</v>
          </cell>
          <cell r="AQ37" t="str">
            <v>000000</v>
          </cell>
          <cell r="AS37" t="str">
            <v>000000</v>
          </cell>
          <cell r="AU37" t="str">
            <v>000000</v>
          </cell>
          <cell r="AW37" t="str">
            <v>000000</v>
          </cell>
          <cell r="AY37" t="str">
            <v>000000</v>
          </cell>
          <cell r="BA37" t="str">
            <v>000000</v>
          </cell>
          <cell r="BC37" t="str">
            <v>000000</v>
          </cell>
          <cell r="BE37" t="str">
            <v>000040</v>
          </cell>
          <cell r="BF37" t="str">
            <v>その他</v>
          </cell>
        </row>
        <row r="38">
          <cell r="A38" t="str">
            <v>110810</v>
          </cell>
          <cell r="B38" t="str">
            <v>(株)ｽﾎﾟｰﾂﾀｶﾊｼ</v>
          </cell>
          <cell r="C38" t="str">
            <v>ｽﾎﾟｰﾂﾀｶﾊｼ</v>
          </cell>
          <cell r="D38" t="str">
            <v>ｽﾎﾟｰﾂﾀｶﾊｼ</v>
          </cell>
          <cell r="F38" t="str">
            <v>542-0086</v>
          </cell>
          <cell r="G38" t="str">
            <v>大阪府大阪市中央区西心斎橋</v>
          </cell>
          <cell r="H38" t="str">
            <v>2-5-9</v>
          </cell>
          <cell r="M38" t="str">
            <v>000000</v>
          </cell>
          <cell r="O38" t="str">
            <v>000000</v>
          </cell>
          <cell r="Q38" t="str">
            <v>110810</v>
          </cell>
          <cell r="R38" t="str">
            <v>ｽﾎﾟｰﾂﾀｶﾊｼ</v>
          </cell>
          <cell r="S38" t="str">
            <v>000000</v>
          </cell>
          <cell r="U38" t="str">
            <v>000000</v>
          </cell>
          <cell r="W38" t="str">
            <v>000000</v>
          </cell>
          <cell r="Y38" t="str">
            <v>000000</v>
          </cell>
          <cell r="AA38" t="str">
            <v>000000</v>
          </cell>
          <cell r="AC38" t="str">
            <v>000000</v>
          </cell>
          <cell r="AE38" t="str">
            <v>000000</v>
          </cell>
          <cell r="AG38" t="str">
            <v>110810</v>
          </cell>
          <cell r="AH38" t="str">
            <v>ｽﾎﾟｰﾂﾀｶﾊｼ</v>
          </cell>
          <cell r="AI38">
            <v>2</v>
          </cell>
          <cell r="AJ38" t="str">
            <v>本店</v>
          </cell>
          <cell r="AK38" t="str">
            <v>000000</v>
          </cell>
          <cell r="AM38" t="str">
            <v>000000</v>
          </cell>
          <cell r="AO38" t="str">
            <v>110810</v>
          </cell>
          <cell r="AP38" t="str">
            <v>ｽﾎﾟｰﾂﾀｶﾊｼ</v>
          </cell>
          <cell r="AQ38" t="str">
            <v>000000</v>
          </cell>
          <cell r="AS38" t="str">
            <v>000000</v>
          </cell>
          <cell r="AU38" t="str">
            <v>000000</v>
          </cell>
          <cell r="AW38" t="str">
            <v>000000</v>
          </cell>
          <cell r="AY38" t="str">
            <v>000000</v>
          </cell>
          <cell r="BA38" t="str">
            <v>000000</v>
          </cell>
          <cell r="BC38" t="str">
            <v>000000</v>
          </cell>
          <cell r="BE38" t="str">
            <v>000040</v>
          </cell>
          <cell r="BF38" t="str">
            <v>その他</v>
          </cell>
        </row>
        <row r="39">
          <cell r="A39" t="str">
            <v>110812</v>
          </cell>
          <cell r="B39" t="str">
            <v>(株)ｽﾎﾟｰﾂﾊｳｽ</v>
          </cell>
          <cell r="C39" t="str">
            <v>ｽﾎﾟｰﾂﾊｳｽ</v>
          </cell>
          <cell r="D39" t="str">
            <v>ｽﾎﾟｰﾂﾊｳｽ</v>
          </cell>
          <cell r="F39" t="str">
            <v>060-0063</v>
          </cell>
          <cell r="G39" t="str">
            <v>北海道札幌市中央区南三条西</v>
          </cell>
          <cell r="H39" t="str">
            <v>三丁目札幌スポーツ館本店七階</v>
          </cell>
          <cell r="K39" t="str">
            <v>011-221-6411</v>
          </cell>
          <cell r="L39" t="str">
            <v>011-271-3598</v>
          </cell>
          <cell r="M39" t="str">
            <v>000000</v>
          </cell>
          <cell r="O39" t="str">
            <v>000000</v>
          </cell>
          <cell r="Q39" t="str">
            <v>110812</v>
          </cell>
          <cell r="R39" t="str">
            <v>ｽﾎﾟｰﾂﾊｳｽ</v>
          </cell>
          <cell r="S39" t="str">
            <v>000000</v>
          </cell>
          <cell r="U39" t="str">
            <v>000000</v>
          </cell>
          <cell r="W39" t="str">
            <v>000000</v>
          </cell>
          <cell r="Y39" t="str">
            <v>000000</v>
          </cell>
          <cell r="AA39" t="str">
            <v>000000</v>
          </cell>
          <cell r="AC39" t="str">
            <v>000000</v>
          </cell>
          <cell r="AE39" t="str">
            <v>000000</v>
          </cell>
          <cell r="AG39" t="str">
            <v>110812</v>
          </cell>
          <cell r="AH39" t="str">
            <v>ｽﾎﾟｰﾂﾊｳｽ</v>
          </cell>
          <cell r="AI39">
            <v>2</v>
          </cell>
          <cell r="AJ39" t="str">
            <v>本店</v>
          </cell>
          <cell r="AK39" t="str">
            <v>000000</v>
          </cell>
          <cell r="AM39" t="str">
            <v>000000</v>
          </cell>
          <cell r="AO39" t="str">
            <v>110812</v>
          </cell>
          <cell r="AP39" t="str">
            <v>ｽﾎﾟｰﾂﾊｳｽ</v>
          </cell>
          <cell r="AQ39" t="str">
            <v>000000</v>
          </cell>
          <cell r="AS39" t="str">
            <v>000000</v>
          </cell>
          <cell r="AU39" t="str">
            <v>000000</v>
          </cell>
          <cell r="AW39" t="str">
            <v>000000</v>
          </cell>
          <cell r="AY39" t="str">
            <v>000000</v>
          </cell>
          <cell r="BA39" t="str">
            <v>000000</v>
          </cell>
          <cell r="BC39" t="str">
            <v>000000</v>
          </cell>
          <cell r="BE39" t="str">
            <v>000040</v>
          </cell>
          <cell r="BF39" t="str">
            <v>その他</v>
          </cell>
        </row>
        <row r="40">
          <cell r="A40" t="str">
            <v>110824</v>
          </cell>
          <cell r="B40" t="str">
            <v>(有)ﾃﾚｻﾊﾞｰｼﾞｭ</v>
          </cell>
          <cell r="C40" t="str">
            <v>ﾃﾚｻﾊﾞｰｼﾞｭ</v>
          </cell>
          <cell r="D40" t="str">
            <v>ﾃﾚｻﾊﾞｰｼﾞｭ</v>
          </cell>
          <cell r="F40" t="str">
            <v>730-0032</v>
          </cell>
          <cell r="G40" t="str">
            <v>広島県広島市中区立町6-3</v>
          </cell>
          <cell r="H40" t="str">
            <v>APEX1.5F</v>
          </cell>
          <cell r="M40" t="str">
            <v>000000</v>
          </cell>
          <cell r="O40" t="str">
            <v>000000</v>
          </cell>
          <cell r="Q40" t="str">
            <v>110824</v>
          </cell>
          <cell r="R40" t="str">
            <v>ﾃﾚｻﾊﾞｰｼﾞｭ</v>
          </cell>
          <cell r="S40" t="str">
            <v>000000</v>
          </cell>
          <cell r="U40" t="str">
            <v>000000</v>
          </cell>
          <cell r="W40" t="str">
            <v>000000</v>
          </cell>
          <cell r="Y40" t="str">
            <v>000000</v>
          </cell>
          <cell r="AA40" t="str">
            <v>000000</v>
          </cell>
          <cell r="AC40" t="str">
            <v>000000</v>
          </cell>
          <cell r="AE40" t="str">
            <v>000000</v>
          </cell>
          <cell r="AG40" t="str">
            <v>110824</v>
          </cell>
          <cell r="AH40" t="str">
            <v>ﾃﾚｻﾊﾞｰｼﾞｭ</v>
          </cell>
          <cell r="AI40">
            <v>0</v>
          </cell>
          <cell r="AJ40" t="str">
            <v>通常</v>
          </cell>
          <cell r="AK40" t="str">
            <v>000000</v>
          </cell>
          <cell r="AM40" t="str">
            <v>000000</v>
          </cell>
          <cell r="AO40" t="str">
            <v>110824</v>
          </cell>
          <cell r="AP40" t="str">
            <v>ﾃﾚｻﾊﾞｰｼﾞｭ</v>
          </cell>
          <cell r="AQ40" t="str">
            <v>000000</v>
          </cell>
          <cell r="AS40" t="str">
            <v>000000</v>
          </cell>
          <cell r="AU40" t="str">
            <v>000000</v>
          </cell>
          <cell r="AW40" t="str">
            <v>000000</v>
          </cell>
          <cell r="AY40" t="str">
            <v>000000</v>
          </cell>
          <cell r="BA40" t="str">
            <v>000000</v>
          </cell>
          <cell r="BC40" t="str">
            <v>000000</v>
          </cell>
          <cell r="BE40" t="str">
            <v>000040</v>
          </cell>
          <cell r="BF40" t="str">
            <v>その他</v>
          </cell>
        </row>
        <row r="41">
          <cell r="A41" t="str">
            <v>110825</v>
          </cell>
          <cell r="B41" t="str">
            <v>(株)東急ハンズ</v>
          </cell>
          <cell r="C41" t="str">
            <v>東急ハンズ</v>
          </cell>
          <cell r="D41" t="str">
            <v>東急ハンズ</v>
          </cell>
          <cell r="F41" t="str">
            <v>160-0022</v>
          </cell>
          <cell r="G41" t="str">
            <v>東京都新宿区新宿6-27-30</v>
          </cell>
          <cell r="H41" t="str">
            <v>新宿イーストサイドスクエア3F</v>
          </cell>
          <cell r="K41" t="str">
            <v>03-5155-5311</v>
          </cell>
          <cell r="L41" t="str">
            <v>03-5155-5605</v>
          </cell>
          <cell r="M41" t="str">
            <v>000000</v>
          </cell>
          <cell r="O41" t="str">
            <v>000214</v>
          </cell>
          <cell r="P41" t="str">
            <v>Department Store</v>
          </cell>
          <cell r="Q41" t="str">
            <v>110825</v>
          </cell>
          <cell r="R41" t="str">
            <v>東急ハンズ</v>
          </cell>
          <cell r="S41" t="str">
            <v>000000</v>
          </cell>
          <cell r="U41" t="str">
            <v>000000</v>
          </cell>
          <cell r="W41" t="str">
            <v>000000</v>
          </cell>
          <cell r="Y41" t="str">
            <v>000000</v>
          </cell>
          <cell r="AA41" t="str">
            <v>000000</v>
          </cell>
          <cell r="AC41" t="str">
            <v>000000</v>
          </cell>
          <cell r="AE41" t="str">
            <v>000000</v>
          </cell>
          <cell r="AG41" t="str">
            <v>110825</v>
          </cell>
          <cell r="AH41" t="str">
            <v>東急ハンズ</v>
          </cell>
          <cell r="AI41">
            <v>2</v>
          </cell>
          <cell r="AJ41" t="str">
            <v>本店</v>
          </cell>
          <cell r="AK41" t="str">
            <v>000000</v>
          </cell>
          <cell r="AM41" t="str">
            <v>000214</v>
          </cell>
          <cell r="AN41" t="str">
            <v>Department Store</v>
          </cell>
          <cell r="AO41" t="str">
            <v>110825</v>
          </cell>
          <cell r="AP41" t="str">
            <v>東急ハンズ</v>
          </cell>
          <cell r="AQ41" t="str">
            <v>000000</v>
          </cell>
          <cell r="AS41" t="str">
            <v>000000</v>
          </cell>
          <cell r="AU41" t="str">
            <v>000000</v>
          </cell>
          <cell r="AW41" t="str">
            <v>000000</v>
          </cell>
          <cell r="AY41" t="str">
            <v>000000</v>
          </cell>
          <cell r="BA41" t="str">
            <v>000000</v>
          </cell>
          <cell r="BC41" t="str">
            <v>000000</v>
          </cell>
          <cell r="BE41" t="str">
            <v>000049</v>
          </cell>
          <cell r="BF41" t="str">
            <v>志賀剛史</v>
          </cell>
        </row>
        <row r="42">
          <cell r="A42" t="str">
            <v>110826</v>
          </cell>
          <cell r="B42" t="str">
            <v>(株)東京ライフ</v>
          </cell>
          <cell r="C42" t="str">
            <v>東京ライフ</v>
          </cell>
          <cell r="D42" t="str">
            <v>東京ライフ</v>
          </cell>
          <cell r="F42" t="str">
            <v>103-0004</v>
          </cell>
          <cell r="G42" t="str">
            <v>東京都中央区東日本橋2-27-2</v>
          </cell>
          <cell r="H42" t="str">
            <v>日機会館ﾋﾞﾙ3F</v>
          </cell>
          <cell r="K42" t="str">
            <v>050-2018-0305</v>
          </cell>
          <cell r="M42" t="str">
            <v>000000</v>
          </cell>
          <cell r="O42" t="str">
            <v>000219</v>
          </cell>
          <cell r="P42" t="str">
            <v>Select Fashion</v>
          </cell>
          <cell r="Q42" t="str">
            <v>110826</v>
          </cell>
          <cell r="R42" t="str">
            <v>東京ライフ</v>
          </cell>
          <cell r="S42" t="str">
            <v>000000</v>
          </cell>
          <cell r="U42" t="str">
            <v>000000</v>
          </cell>
          <cell r="W42" t="str">
            <v>000000</v>
          </cell>
          <cell r="Y42" t="str">
            <v>000000</v>
          </cell>
          <cell r="AA42" t="str">
            <v>000000</v>
          </cell>
          <cell r="AC42" t="str">
            <v>000000</v>
          </cell>
          <cell r="AE42" t="str">
            <v>000000</v>
          </cell>
          <cell r="AG42" t="str">
            <v>110826</v>
          </cell>
          <cell r="AH42" t="str">
            <v>東京ライフ</v>
          </cell>
          <cell r="AI42">
            <v>2</v>
          </cell>
          <cell r="AJ42" t="str">
            <v>本店</v>
          </cell>
          <cell r="AK42" t="str">
            <v>000000</v>
          </cell>
          <cell r="AM42" t="str">
            <v>000219</v>
          </cell>
          <cell r="AN42" t="str">
            <v>Select Fashion</v>
          </cell>
          <cell r="AO42" t="str">
            <v>110826</v>
          </cell>
          <cell r="AP42" t="str">
            <v>東京ライフ</v>
          </cell>
          <cell r="AQ42" t="str">
            <v>000000</v>
          </cell>
          <cell r="AS42" t="str">
            <v>000000</v>
          </cell>
          <cell r="AU42" t="str">
            <v>000000</v>
          </cell>
          <cell r="AW42" t="str">
            <v>000000</v>
          </cell>
          <cell r="AY42" t="str">
            <v>000000</v>
          </cell>
          <cell r="BA42" t="str">
            <v>000000</v>
          </cell>
          <cell r="BC42" t="str">
            <v>000000</v>
          </cell>
          <cell r="BE42" t="str">
            <v>000033</v>
          </cell>
          <cell r="BF42" t="str">
            <v>森田高一郎</v>
          </cell>
        </row>
        <row r="43">
          <cell r="A43" t="str">
            <v>110828</v>
          </cell>
          <cell r="B43" t="str">
            <v>(株)ﾄﾚｲｽﾞ</v>
          </cell>
          <cell r="C43" t="str">
            <v>ﾄﾚｲｽﾞ</v>
          </cell>
          <cell r="D43" t="str">
            <v>ﾄﾚｲｽﾞ</v>
          </cell>
          <cell r="F43" t="str">
            <v>064-0805</v>
          </cell>
          <cell r="G43" t="str">
            <v>北海道札幌市中央区南5条西</v>
          </cell>
          <cell r="H43" t="str">
            <v>27丁目3番1号</v>
          </cell>
          <cell r="K43" t="str">
            <v>011-562-3225</v>
          </cell>
          <cell r="L43" t="str">
            <v>011-562-3226</v>
          </cell>
          <cell r="M43" t="str">
            <v>000000</v>
          </cell>
          <cell r="O43" t="str">
            <v>000000</v>
          </cell>
          <cell r="Q43" t="str">
            <v>110828</v>
          </cell>
          <cell r="R43" t="str">
            <v>ﾄﾚｲｽﾞ</v>
          </cell>
          <cell r="S43" t="str">
            <v>000000</v>
          </cell>
          <cell r="U43" t="str">
            <v>000000</v>
          </cell>
          <cell r="W43" t="str">
            <v>000000</v>
          </cell>
          <cell r="Y43" t="str">
            <v>000000</v>
          </cell>
          <cell r="AA43" t="str">
            <v>000000</v>
          </cell>
          <cell r="AC43" t="str">
            <v>000000</v>
          </cell>
          <cell r="AE43" t="str">
            <v>000000</v>
          </cell>
          <cell r="AG43" t="str">
            <v>110828</v>
          </cell>
          <cell r="AH43" t="str">
            <v>ﾄﾚｲｽﾞ</v>
          </cell>
          <cell r="AI43">
            <v>2</v>
          </cell>
          <cell r="AJ43" t="str">
            <v>本店</v>
          </cell>
          <cell r="AK43" t="str">
            <v>000000</v>
          </cell>
          <cell r="AM43" t="str">
            <v>000000</v>
          </cell>
          <cell r="AO43" t="str">
            <v>110828</v>
          </cell>
          <cell r="AP43" t="str">
            <v>ﾄﾚｲｽﾞ</v>
          </cell>
          <cell r="AQ43" t="str">
            <v>000000</v>
          </cell>
          <cell r="AS43" t="str">
            <v>000000</v>
          </cell>
          <cell r="AU43" t="str">
            <v>000000</v>
          </cell>
          <cell r="AW43" t="str">
            <v>000000</v>
          </cell>
          <cell r="AY43" t="str">
            <v>000000</v>
          </cell>
          <cell r="BA43" t="str">
            <v>000000</v>
          </cell>
          <cell r="BC43" t="str">
            <v>000000</v>
          </cell>
          <cell r="BE43" t="str">
            <v>000040</v>
          </cell>
          <cell r="BF43" t="str">
            <v>その他</v>
          </cell>
        </row>
        <row r="44">
          <cell r="A44" t="str">
            <v>110831</v>
          </cell>
          <cell r="B44" t="str">
            <v>(株)ﾇﾙ</v>
          </cell>
          <cell r="C44" t="str">
            <v>ﾇﾙ</v>
          </cell>
          <cell r="D44" t="str">
            <v>ﾇﾙ</v>
          </cell>
          <cell r="F44" t="str">
            <v>530-0022</v>
          </cell>
          <cell r="G44" t="str">
            <v>大阪府大阪市北区浪花町</v>
          </cell>
          <cell r="H44" t="str">
            <v>１４－２５　ＫＲＤ天六ビル６Ｆ</v>
          </cell>
          <cell r="K44" t="str">
            <v>06-6373-0700</v>
          </cell>
          <cell r="M44" t="str">
            <v>000000</v>
          </cell>
          <cell r="O44" t="str">
            <v>000999</v>
          </cell>
          <cell r="P44" t="str">
            <v>Other</v>
          </cell>
          <cell r="Q44" t="str">
            <v>110831</v>
          </cell>
          <cell r="R44" t="str">
            <v>ﾇﾙ</v>
          </cell>
          <cell r="S44" t="str">
            <v>000000</v>
          </cell>
          <cell r="U44" t="str">
            <v>000000</v>
          </cell>
          <cell r="W44" t="str">
            <v>000000</v>
          </cell>
          <cell r="Y44" t="str">
            <v>000000</v>
          </cell>
          <cell r="AA44" t="str">
            <v>000000</v>
          </cell>
          <cell r="AC44" t="str">
            <v>000000</v>
          </cell>
          <cell r="AE44" t="str">
            <v>000000</v>
          </cell>
          <cell r="AG44" t="str">
            <v>110831</v>
          </cell>
          <cell r="AH44" t="str">
            <v>ﾇﾙ</v>
          </cell>
          <cell r="AI44">
            <v>2</v>
          </cell>
          <cell r="AJ44" t="str">
            <v>本店</v>
          </cell>
          <cell r="AK44" t="str">
            <v>000000</v>
          </cell>
          <cell r="AM44" t="str">
            <v>000999</v>
          </cell>
          <cell r="AN44" t="str">
            <v>Other</v>
          </cell>
          <cell r="AO44" t="str">
            <v>110831</v>
          </cell>
          <cell r="AP44" t="str">
            <v>ﾇﾙ</v>
          </cell>
          <cell r="AQ44" t="str">
            <v>000000</v>
          </cell>
          <cell r="AS44" t="str">
            <v>000000</v>
          </cell>
          <cell r="AU44" t="str">
            <v>000000</v>
          </cell>
          <cell r="AW44" t="str">
            <v>000000</v>
          </cell>
          <cell r="AY44" t="str">
            <v>000000</v>
          </cell>
          <cell r="BA44" t="str">
            <v>000000</v>
          </cell>
          <cell r="BC44" t="str">
            <v>000000</v>
          </cell>
          <cell r="BE44" t="str">
            <v>000052</v>
          </cell>
          <cell r="BF44" t="str">
            <v>中野光章</v>
          </cell>
        </row>
        <row r="45">
          <cell r="A45" t="str">
            <v>110834</v>
          </cell>
          <cell r="B45" t="str">
            <v>長谷川食品株式会社</v>
          </cell>
          <cell r="C45" t="str">
            <v>長谷川食品株式会社</v>
          </cell>
          <cell r="D45" t="str">
            <v>長谷川食品株式会社</v>
          </cell>
          <cell r="F45" t="str">
            <v>110-0005</v>
          </cell>
          <cell r="G45" t="str">
            <v>東京都台東区上野6-5-5</v>
          </cell>
          <cell r="K45" t="str">
            <v>03-3832-6868</v>
          </cell>
          <cell r="L45" t="str">
            <v>03-3832-6535</v>
          </cell>
          <cell r="M45" t="str">
            <v>000000</v>
          </cell>
          <cell r="O45" t="str">
            <v>000215</v>
          </cell>
          <cell r="P45" t="str">
            <v>Footwear Shop</v>
          </cell>
          <cell r="Q45" t="str">
            <v>110834</v>
          </cell>
          <cell r="R45" t="str">
            <v>長谷川食品株式会社</v>
          </cell>
          <cell r="S45" t="str">
            <v>000000</v>
          </cell>
          <cell r="U45" t="str">
            <v>000000</v>
          </cell>
          <cell r="W45" t="str">
            <v>000000</v>
          </cell>
          <cell r="Y45" t="str">
            <v>000000</v>
          </cell>
          <cell r="AA45" t="str">
            <v>000000</v>
          </cell>
          <cell r="AC45" t="str">
            <v>000000</v>
          </cell>
          <cell r="AE45" t="str">
            <v>000000</v>
          </cell>
          <cell r="AG45" t="str">
            <v>110834</v>
          </cell>
          <cell r="AH45" t="str">
            <v>長谷川食品株式会社</v>
          </cell>
          <cell r="AI45">
            <v>2</v>
          </cell>
          <cell r="AJ45" t="str">
            <v>本店</v>
          </cell>
          <cell r="AK45" t="str">
            <v>000000</v>
          </cell>
          <cell r="AM45" t="str">
            <v>000215</v>
          </cell>
          <cell r="AN45" t="str">
            <v>Footwear Shop</v>
          </cell>
          <cell r="AO45" t="str">
            <v>110834</v>
          </cell>
          <cell r="AP45" t="str">
            <v>長谷川食品株式会社</v>
          </cell>
          <cell r="AQ45" t="str">
            <v>000000</v>
          </cell>
          <cell r="AS45" t="str">
            <v>000000</v>
          </cell>
          <cell r="AU45" t="str">
            <v>000000</v>
          </cell>
          <cell r="AW45" t="str">
            <v>000000</v>
          </cell>
          <cell r="AY45" t="str">
            <v>000000</v>
          </cell>
          <cell r="BA45" t="str">
            <v>000000</v>
          </cell>
          <cell r="BC45" t="str">
            <v>000000</v>
          </cell>
          <cell r="BE45" t="str">
            <v>000033</v>
          </cell>
          <cell r="BF45" t="str">
            <v>森田高一郎</v>
          </cell>
        </row>
        <row r="46">
          <cell r="A46" t="str">
            <v>110835</v>
          </cell>
          <cell r="B46" t="str">
            <v>(株)ﾊｽｺｴﾝﾀｰﾌﾟﾗｲｽﾞ</v>
          </cell>
          <cell r="C46" t="str">
            <v>ﾊｽｺ</v>
          </cell>
          <cell r="D46" t="str">
            <v>ﾊｽｺ</v>
          </cell>
          <cell r="F46" t="str">
            <v>543-0033</v>
          </cell>
          <cell r="G46" t="str">
            <v>大阪府大阪市天王寺区堂ヶ芝</v>
          </cell>
          <cell r="H46" t="str">
            <v>2-5-4</v>
          </cell>
          <cell r="K46" t="str">
            <v>06-4305-2111</v>
          </cell>
          <cell r="M46" t="str">
            <v>000000</v>
          </cell>
          <cell r="O46" t="str">
            <v>000220</v>
          </cell>
          <cell r="P46" t="str">
            <v>Skate shop</v>
          </cell>
          <cell r="Q46" t="str">
            <v>110835</v>
          </cell>
          <cell r="R46" t="str">
            <v>ﾊｽｺ</v>
          </cell>
          <cell r="S46" t="str">
            <v>000000</v>
          </cell>
          <cell r="U46" t="str">
            <v>000000</v>
          </cell>
          <cell r="W46" t="str">
            <v>000000</v>
          </cell>
          <cell r="Y46" t="str">
            <v>000000</v>
          </cell>
          <cell r="AA46" t="str">
            <v>000000</v>
          </cell>
          <cell r="AC46" t="str">
            <v>000000</v>
          </cell>
          <cell r="AE46" t="str">
            <v>000000</v>
          </cell>
          <cell r="AG46" t="str">
            <v>110835</v>
          </cell>
          <cell r="AH46" t="str">
            <v>ﾊｽｺ</v>
          </cell>
          <cell r="AI46">
            <v>2</v>
          </cell>
          <cell r="AJ46" t="str">
            <v>本店</v>
          </cell>
          <cell r="AK46" t="str">
            <v>000000</v>
          </cell>
          <cell r="AM46" t="str">
            <v>000220</v>
          </cell>
          <cell r="AN46" t="str">
            <v>Skate shop</v>
          </cell>
          <cell r="AO46" t="str">
            <v>110835</v>
          </cell>
          <cell r="AP46" t="str">
            <v>ﾊｽｺ</v>
          </cell>
          <cell r="AQ46" t="str">
            <v>000000</v>
          </cell>
          <cell r="AS46" t="str">
            <v>000000</v>
          </cell>
          <cell r="AU46" t="str">
            <v>000000</v>
          </cell>
          <cell r="AW46" t="str">
            <v>000000</v>
          </cell>
          <cell r="AY46" t="str">
            <v>000000</v>
          </cell>
          <cell r="BA46" t="str">
            <v>000000</v>
          </cell>
          <cell r="BC46" t="str">
            <v>000000</v>
          </cell>
          <cell r="BE46" t="str">
            <v>000017</v>
          </cell>
          <cell r="BF46" t="str">
            <v>南山龍一</v>
          </cell>
        </row>
        <row r="47">
          <cell r="A47" t="str">
            <v>110837</v>
          </cell>
          <cell r="B47" t="str">
            <v>(有)ﾊﾟｰﾏｰｸ</v>
          </cell>
          <cell r="C47" t="str">
            <v>ﾊﾟｰﾏｰｸ</v>
          </cell>
          <cell r="D47" t="str">
            <v>ﾊﾟｰﾏｰｸ</v>
          </cell>
          <cell r="F47" t="str">
            <v>940-1162</v>
          </cell>
          <cell r="G47" t="str">
            <v>新潟県長岡市西宮内2-97</v>
          </cell>
          <cell r="M47" t="str">
            <v>000000</v>
          </cell>
          <cell r="O47" t="str">
            <v>000000</v>
          </cell>
          <cell r="Q47" t="str">
            <v>110837</v>
          </cell>
          <cell r="R47" t="str">
            <v>ﾊﾟｰﾏｰｸ</v>
          </cell>
          <cell r="S47" t="str">
            <v>000000</v>
          </cell>
          <cell r="U47" t="str">
            <v>000000</v>
          </cell>
          <cell r="W47" t="str">
            <v>000000</v>
          </cell>
          <cell r="Y47" t="str">
            <v>000000</v>
          </cell>
          <cell r="AA47" t="str">
            <v>000000</v>
          </cell>
          <cell r="AC47" t="str">
            <v>000000</v>
          </cell>
          <cell r="AE47" t="str">
            <v>000000</v>
          </cell>
          <cell r="AG47" t="str">
            <v>110837</v>
          </cell>
          <cell r="AH47" t="str">
            <v>ﾊﾟｰﾏｰｸ</v>
          </cell>
          <cell r="AI47">
            <v>0</v>
          </cell>
          <cell r="AJ47" t="str">
            <v>通常</v>
          </cell>
          <cell r="AK47" t="str">
            <v>000000</v>
          </cell>
          <cell r="AM47" t="str">
            <v>000000</v>
          </cell>
          <cell r="AO47" t="str">
            <v>110837</v>
          </cell>
          <cell r="AP47" t="str">
            <v>ﾊﾟｰﾏｰｸ</v>
          </cell>
          <cell r="AQ47" t="str">
            <v>000000</v>
          </cell>
          <cell r="AS47" t="str">
            <v>000000</v>
          </cell>
          <cell r="AU47" t="str">
            <v>000000</v>
          </cell>
          <cell r="AW47" t="str">
            <v>000000</v>
          </cell>
          <cell r="AY47" t="str">
            <v>000000</v>
          </cell>
          <cell r="BA47" t="str">
            <v>000000</v>
          </cell>
          <cell r="BC47" t="str">
            <v>000000</v>
          </cell>
          <cell r="BE47" t="str">
            <v>000040</v>
          </cell>
          <cell r="BF47" t="str">
            <v>その他</v>
          </cell>
        </row>
        <row r="48">
          <cell r="A48" t="str">
            <v>110838</v>
          </cell>
          <cell r="B48" t="str">
            <v>ﾊﾟｰﾙ金属(株)</v>
          </cell>
          <cell r="C48" t="str">
            <v>ﾊﾟｰﾙ金属</v>
          </cell>
          <cell r="D48" t="str">
            <v>ﾊﾟｰﾙ金属</v>
          </cell>
          <cell r="F48" t="str">
            <v>955-0821</v>
          </cell>
          <cell r="G48" t="str">
            <v>新潟県三条市五明190番地</v>
          </cell>
          <cell r="M48" t="str">
            <v>000000</v>
          </cell>
          <cell r="O48" t="str">
            <v>000218</v>
          </cell>
          <cell r="P48" t="str">
            <v>Outdoor Specialty</v>
          </cell>
          <cell r="Q48" t="str">
            <v>110838</v>
          </cell>
          <cell r="R48" t="str">
            <v>ﾊﾟｰﾙ金属</v>
          </cell>
          <cell r="S48" t="str">
            <v>000000</v>
          </cell>
          <cell r="U48" t="str">
            <v>000000</v>
          </cell>
          <cell r="W48" t="str">
            <v>000000</v>
          </cell>
          <cell r="Y48" t="str">
            <v>000000</v>
          </cell>
          <cell r="AA48" t="str">
            <v>000000</v>
          </cell>
          <cell r="AC48" t="str">
            <v>000000</v>
          </cell>
          <cell r="AE48" t="str">
            <v>000000</v>
          </cell>
          <cell r="AG48" t="str">
            <v>110838</v>
          </cell>
          <cell r="AH48" t="str">
            <v>ﾊﾟｰﾙ金属</v>
          </cell>
          <cell r="AI48">
            <v>2</v>
          </cell>
          <cell r="AJ48" t="str">
            <v>本店</v>
          </cell>
          <cell r="AK48" t="str">
            <v>000000</v>
          </cell>
          <cell r="AM48" t="str">
            <v>000218</v>
          </cell>
          <cell r="AN48" t="str">
            <v>Outdoor Specialty</v>
          </cell>
          <cell r="AO48" t="str">
            <v>110838</v>
          </cell>
          <cell r="AP48" t="str">
            <v>ﾊﾟｰﾙ金属</v>
          </cell>
          <cell r="AQ48" t="str">
            <v>000000</v>
          </cell>
          <cell r="AS48" t="str">
            <v>000000</v>
          </cell>
          <cell r="AU48" t="str">
            <v>000000</v>
          </cell>
          <cell r="AW48" t="str">
            <v>000000</v>
          </cell>
          <cell r="AY48" t="str">
            <v>000000</v>
          </cell>
          <cell r="BA48" t="str">
            <v>000000</v>
          </cell>
          <cell r="BC48" t="str">
            <v>000000</v>
          </cell>
          <cell r="BE48" t="str">
            <v>000040</v>
          </cell>
          <cell r="BF48" t="str">
            <v>その他</v>
          </cell>
        </row>
        <row r="49">
          <cell r="A49" t="str">
            <v>110839</v>
          </cell>
          <cell r="B49" t="str">
            <v>(株)阪急阪神百貨店</v>
          </cell>
          <cell r="C49" t="str">
            <v>阪急阪神</v>
          </cell>
          <cell r="D49" t="str">
            <v>阪急うめだ本店</v>
          </cell>
          <cell r="F49" t="str">
            <v>530-8350</v>
          </cell>
          <cell r="G49" t="str">
            <v>大阪府大阪市北区角田町8番7号</v>
          </cell>
          <cell r="H49" t="str">
            <v>阪急うめだ本店　8階</v>
          </cell>
          <cell r="I49" t="str">
            <v>プロモーションスペース81</v>
          </cell>
          <cell r="K49" t="str">
            <v>070-2915-9495</v>
          </cell>
          <cell r="M49" t="str">
            <v>000000</v>
          </cell>
          <cell r="O49" t="str">
            <v>000214</v>
          </cell>
          <cell r="P49" t="str">
            <v>Department Store</v>
          </cell>
          <cell r="Q49" t="str">
            <v>110839</v>
          </cell>
          <cell r="R49" t="str">
            <v>阪急阪神</v>
          </cell>
          <cell r="S49" t="str">
            <v>000000</v>
          </cell>
          <cell r="U49" t="str">
            <v>000000</v>
          </cell>
          <cell r="W49" t="str">
            <v>000000</v>
          </cell>
          <cell r="Y49" t="str">
            <v>000000</v>
          </cell>
          <cell r="AA49" t="str">
            <v>000000</v>
          </cell>
          <cell r="AC49" t="str">
            <v>000000</v>
          </cell>
          <cell r="AE49" t="str">
            <v>000000</v>
          </cell>
          <cell r="AG49" t="str">
            <v>110839</v>
          </cell>
          <cell r="AH49" t="str">
            <v>阪急うめだ本店</v>
          </cell>
          <cell r="AI49">
            <v>2</v>
          </cell>
          <cell r="AJ49" t="str">
            <v>本店</v>
          </cell>
          <cell r="AK49" t="str">
            <v>000000</v>
          </cell>
          <cell r="AM49" t="str">
            <v>000214</v>
          </cell>
          <cell r="AN49" t="str">
            <v>Department Store</v>
          </cell>
          <cell r="AO49" t="str">
            <v>110839</v>
          </cell>
          <cell r="AP49" t="str">
            <v>阪急阪神</v>
          </cell>
          <cell r="AQ49" t="str">
            <v>000000</v>
          </cell>
          <cell r="AS49" t="str">
            <v>000000</v>
          </cell>
          <cell r="AU49" t="str">
            <v>000000</v>
          </cell>
          <cell r="AW49" t="str">
            <v>000000</v>
          </cell>
          <cell r="AY49" t="str">
            <v>000000</v>
          </cell>
          <cell r="BA49" t="str">
            <v>000000</v>
          </cell>
          <cell r="BC49" t="str">
            <v>000000</v>
          </cell>
          <cell r="BE49" t="str">
            <v>000005</v>
          </cell>
          <cell r="BF49" t="str">
            <v>真壁毅</v>
          </cell>
        </row>
        <row r="50">
          <cell r="A50" t="str">
            <v>110848</v>
          </cell>
          <cell r="B50" t="str">
            <v>(株)ﾌｧﾝｸｼｮﾝｼﾞｬﾝｸｼｮﾝ</v>
          </cell>
          <cell r="C50" t="str">
            <v>ﾌｧﾝｸｼｮﾝｼﾞｬﾝｸｼｮﾝ</v>
          </cell>
          <cell r="D50" t="str">
            <v>ﾌｧﾝｸｼｮﾝｼﾞｬﾝｸｼｮﾝ</v>
          </cell>
          <cell r="F50" t="str">
            <v>150-0042</v>
          </cell>
          <cell r="G50" t="str">
            <v>東京都渋谷区宇田川町12-14</v>
          </cell>
          <cell r="M50" t="str">
            <v>000000</v>
          </cell>
          <cell r="O50" t="str">
            <v>000217</v>
          </cell>
          <cell r="P50" t="str">
            <v>Outdoor select</v>
          </cell>
          <cell r="Q50" t="str">
            <v>110848</v>
          </cell>
          <cell r="R50" t="str">
            <v>ﾌｧﾝｸｼｮﾝｼﾞｬﾝｸｼｮﾝ</v>
          </cell>
          <cell r="S50" t="str">
            <v>000000</v>
          </cell>
          <cell r="U50" t="str">
            <v>000000</v>
          </cell>
          <cell r="W50" t="str">
            <v>000000</v>
          </cell>
          <cell r="Y50" t="str">
            <v>000000</v>
          </cell>
          <cell r="AA50" t="str">
            <v>000000</v>
          </cell>
          <cell r="AC50" t="str">
            <v>000000</v>
          </cell>
          <cell r="AE50" t="str">
            <v>000000</v>
          </cell>
          <cell r="AG50" t="str">
            <v>110848</v>
          </cell>
          <cell r="AH50" t="str">
            <v>ﾌｧﾝｸｼｮﾝｼﾞｬﾝｸｼｮﾝ</v>
          </cell>
          <cell r="AI50">
            <v>2</v>
          </cell>
          <cell r="AJ50" t="str">
            <v>本店</v>
          </cell>
          <cell r="AK50" t="str">
            <v>000000</v>
          </cell>
          <cell r="AM50" t="str">
            <v>000217</v>
          </cell>
          <cell r="AN50" t="str">
            <v>Outdoor select</v>
          </cell>
          <cell r="AO50" t="str">
            <v>110848</v>
          </cell>
          <cell r="AP50" t="str">
            <v>ﾌｧﾝｸｼｮﾝｼﾞｬﾝｸｼｮﾝ</v>
          </cell>
          <cell r="AQ50" t="str">
            <v>000000</v>
          </cell>
          <cell r="AS50" t="str">
            <v>000000</v>
          </cell>
          <cell r="AU50" t="str">
            <v>000000</v>
          </cell>
          <cell r="AW50" t="str">
            <v>000000</v>
          </cell>
          <cell r="AY50" t="str">
            <v>000000</v>
          </cell>
          <cell r="BA50" t="str">
            <v>000000</v>
          </cell>
          <cell r="BC50" t="str">
            <v>000000</v>
          </cell>
          <cell r="BE50" t="str">
            <v>000056</v>
          </cell>
          <cell r="BF50" t="str">
            <v>五十嵐悠介</v>
          </cell>
        </row>
        <row r="51">
          <cell r="A51" t="str">
            <v>110854</v>
          </cell>
          <cell r="B51" t="str">
            <v>(株)ﾌﾞﾙｰﾗｸﾞ</v>
          </cell>
          <cell r="C51" t="str">
            <v>ﾌﾞﾙｰﾗｸﾞ</v>
          </cell>
          <cell r="D51" t="str">
            <v>ﾌﾞﾙｰﾗｸﾞ</v>
          </cell>
          <cell r="F51" t="str">
            <v>151-0072</v>
          </cell>
          <cell r="G51" t="str">
            <v>東京都渋谷区幡ヶ谷2-32-3</v>
          </cell>
          <cell r="M51" t="str">
            <v>000000</v>
          </cell>
          <cell r="O51" t="str">
            <v>000213</v>
          </cell>
          <cell r="P51" t="str">
            <v>Cycle Specialty</v>
          </cell>
          <cell r="Q51" t="str">
            <v>110854</v>
          </cell>
          <cell r="R51" t="str">
            <v>ﾌﾞﾙｰﾗｸﾞ</v>
          </cell>
          <cell r="S51" t="str">
            <v>000000</v>
          </cell>
          <cell r="U51" t="str">
            <v>000000</v>
          </cell>
          <cell r="W51" t="str">
            <v>000000</v>
          </cell>
          <cell r="Y51" t="str">
            <v>000000</v>
          </cell>
          <cell r="AA51" t="str">
            <v>000000</v>
          </cell>
          <cell r="AC51" t="str">
            <v>000000</v>
          </cell>
          <cell r="AE51" t="str">
            <v>000000</v>
          </cell>
          <cell r="AG51" t="str">
            <v>110854</v>
          </cell>
          <cell r="AH51" t="str">
            <v>ﾌﾞﾙｰﾗｸﾞ</v>
          </cell>
          <cell r="AI51">
            <v>0</v>
          </cell>
          <cell r="AJ51" t="str">
            <v>通常</v>
          </cell>
          <cell r="AK51" t="str">
            <v>000000</v>
          </cell>
          <cell r="AM51" t="str">
            <v>000213</v>
          </cell>
          <cell r="AN51" t="str">
            <v>Cycle Specialty</v>
          </cell>
          <cell r="AO51" t="str">
            <v>110854</v>
          </cell>
          <cell r="AP51" t="str">
            <v>ﾌﾞﾙｰﾗｸﾞ</v>
          </cell>
          <cell r="AQ51" t="str">
            <v>000000</v>
          </cell>
          <cell r="AS51" t="str">
            <v>000000</v>
          </cell>
          <cell r="AU51" t="str">
            <v>000000</v>
          </cell>
          <cell r="AW51" t="str">
            <v>000000</v>
          </cell>
          <cell r="AY51" t="str">
            <v>000000</v>
          </cell>
          <cell r="BA51" t="str">
            <v>000000</v>
          </cell>
          <cell r="BC51" t="str">
            <v>000000</v>
          </cell>
          <cell r="BE51" t="str">
            <v>000045</v>
          </cell>
          <cell r="BF51" t="str">
            <v>奥間大史</v>
          </cell>
        </row>
        <row r="52">
          <cell r="A52" t="str">
            <v>110855</v>
          </cell>
          <cell r="B52" t="str">
            <v>株式会社 エンチョー</v>
          </cell>
          <cell r="C52" t="str">
            <v>エンチョー</v>
          </cell>
          <cell r="D52" t="str">
            <v>エンチョー</v>
          </cell>
          <cell r="F52" t="str">
            <v>417-0052</v>
          </cell>
          <cell r="G52" t="str">
            <v>静岡県富士市中央町</v>
          </cell>
          <cell r="H52" t="str">
            <v>２丁目１２番１２号</v>
          </cell>
          <cell r="K52" t="str">
            <v>0545-57-0808</v>
          </cell>
          <cell r="M52" t="str">
            <v>000000</v>
          </cell>
          <cell r="O52" t="str">
            <v>000217</v>
          </cell>
          <cell r="P52" t="str">
            <v>Outdoor select</v>
          </cell>
          <cell r="Q52" t="str">
            <v>110855</v>
          </cell>
          <cell r="R52" t="str">
            <v>エンチョー</v>
          </cell>
          <cell r="S52" t="str">
            <v>000000</v>
          </cell>
          <cell r="U52" t="str">
            <v>000000</v>
          </cell>
          <cell r="W52" t="str">
            <v>000000</v>
          </cell>
          <cell r="Y52" t="str">
            <v>000000</v>
          </cell>
          <cell r="AA52" t="str">
            <v>000000</v>
          </cell>
          <cell r="AC52" t="str">
            <v>000000</v>
          </cell>
          <cell r="AE52" t="str">
            <v>000000</v>
          </cell>
          <cell r="AG52" t="str">
            <v>110855</v>
          </cell>
          <cell r="AH52" t="str">
            <v>エンチョー</v>
          </cell>
          <cell r="AI52">
            <v>2</v>
          </cell>
          <cell r="AJ52" t="str">
            <v>本店</v>
          </cell>
          <cell r="AK52" t="str">
            <v>000000</v>
          </cell>
          <cell r="AM52" t="str">
            <v>000217</v>
          </cell>
          <cell r="AN52" t="str">
            <v>Outdoor select</v>
          </cell>
          <cell r="AO52" t="str">
            <v>110855</v>
          </cell>
          <cell r="AP52" t="str">
            <v>エンチョー</v>
          </cell>
          <cell r="AQ52" t="str">
            <v>000000</v>
          </cell>
          <cell r="AS52" t="str">
            <v>000000</v>
          </cell>
          <cell r="AU52" t="str">
            <v>000000</v>
          </cell>
          <cell r="AW52" t="str">
            <v>000000</v>
          </cell>
          <cell r="AY52" t="str">
            <v>000000</v>
          </cell>
          <cell r="BA52" t="str">
            <v>000000</v>
          </cell>
          <cell r="BC52" t="str">
            <v>000000</v>
          </cell>
          <cell r="BE52" t="str">
            <v>000056</v>
          </cell>
          <cell r="BF52" t="str">
            <v>五十嵐悠介</v>
          </cell>
        </row>
        <row r="53">
          <cell r="A53" t="str">
            <v>110862</v>
          </cell>
          <cell r="B53" t="str">
            <v>(有)ﾏｯﾌﾟｽ</v>
          </cell>
          <cell r="C53" t="str">
            <v>ﾏｯﾌﾟｽ</v>
          </cell>
          <cell r="D53" t="str">
            <v>ﾏｯﾌﾟｽ</v>
          </cell>
          <cell r="F53" t="str">
            <v>951-8062</v>
          </cell>
          <cell r="G53" t="str">
            <v>新潟県新潟市西堀前通4-735-1</v>
          </cell>
          <cell r="M53" t="str">
            <v>000000</v>
          </cell>
          <cell r="O53" t="str">
            <v>000219</v>
          </cell>
          <cell r="P53" t="str">
            <v>Select Fashion</v>
          </cell>
          <cell r="Q53" t="str">
            <v>110862</v>
          </cell>
          <cell r="R53" t="str">
            <v>ﾏｯﾌﾟｽ</v>
          </cell>
          <cell r="S53" t="str">
            <v>000000</v>
          </cell>
          <cell r="U53" t="str">
            <v>000000</v>
          </cell>
          <cell r="W53" t="str">
            <v>000000</v>
          </cell>
          <cell r="Y53" t="str">
            <v>000000</v>
          </cell>
          <cell r="AA53" t="str">
            <v>000000</v>
          </cell>
          <cell r="AC53" t="str">
            <v>000000</v>
          </cell>
          <cell r="AE53" t="str">
            <v>000000</v>
          </cell>
          <cell r="AG53" t="str">
            <v>110862</v>
          </cell>
          <cell r="AH53" t="str">
            <v>ﾏｯﾌﾟｽ</v>
          </cell>
          <cell r="AI53">
            <v>0</v>
          </cell>
          <cell r="AJ53" t="str">
            <v>通常</v>
          </cell>
          <cell r="AK53" t="str">
            <v>000000</v>
          </cell>
          <cell r="AM53" t="str">
            <v>000219</v>
          </cell>
          <cell r="AN53" t="str">
            <v>Select Fashion</v>
          </cell>
          <cell r="AO53" t="str">
            <v>110862</v>
          </cell>
          <cell r="AP53" t="str">
            <v>ﾏｯﾌﾟｽ</v>
          </cell>
          <cell r="AQ53" t="str">
            <v>000000</v>
          </cell>
          <cell r="AS53" t="str">
            <v>000000</v>
          </cell>
          <cell r="AU53" t="str">
            <v>000000</v>
          </cell>
          <cell r="AW53" t="str">
            <v>000000</v>
          </cell>
          <cell r="AY53" t="str">
            <v>000000</v>
          </cell>
          <cell r="BA53" t="str">
            <v>000000</v>
          </cell>
          <cell r="BC53" t="str">
            <v>000000</v>
          </cell>
          <cell r="BE53" t="str">
            <v>000040</v>
          </cell>
          <cell r="BF53" t="str">
            <v>その他</v>
          </cell>
        </row>
        <row r="54">
          <cell r="A54" t="str">
            <v>110865</v>
          </cell>
          <cell r="B54" t="str">
            <v>ﾐｽﾞﾀﾆ自転車(株)</v>
          </cell>
          <cell r="C54" t="str">
            <v>ﾐｽﾞﾀﾆ</v>
          </cell>
          <cell r="D54" t="str">
            <v>ﾐｽﾞﾀﾆ</v>
          </cell>
          <cell r="F54" t="str">
            <v>120-0015</v>
          </cell>
          <cell r="G54" t="str">
            <v>東京都足立区足立2丁目37番16号</v>
          </cell>
          <cell r="K54" t="str">
            <v>03-3840-2151</v>
          </cell>
          <cell r="L54" t="str">
            <v>03-3840-2158</v>
          </cell>
          <cell r="M54" t="str">
            <v>000000</v>
          </cell>
          <cell r="O54" t="str">
            <v>000213</v>
          </cell>
          <cell r="P54" t="str">
            <v>Cycle Specialty</v>
          </cell>
          <cell r="Q54" t="str">
            <v>110865</v>
          </cell>
          <cell r="R54" t="str">
            <v>ﾐｽﾞﾀﾆ</v>
          </cell>
          <cell r="S54" t="str">
            <v>000000</v>
          </cell>
          <cell r="U54" t="str">
            <v>000000</v>
          </cell>
          <cell r="W54" t="str">
            <v>000000</v>
          </cell>
          <cell r="Y54" t="str">
            <v>000000</v>
          </cell>
          <cell r="AA54" t="str">
            <v>000000</v>
          </cell>
          <cell r="AC54" t="str">
            <v>000000</v>
          </cell>
          <cell r="AE54" t="str">
            <v>000000</v>
          </cell>
          <cell r="AG54" t="str">
            <v>110865</v>
          </cell>
          <cell r="AH54" t="str">
            <v>ﾐｽﾞﾀﾆ</v>
          </cell>
          <cell r="AI54">
            <v>2</v>
          </cell>
          <cell r="AJ54" t="str">
            <v>本店</v>
          </cell>
          <cell r="AK54" t="str">
            <v>000000</v>
          </cell>
          <cell r="AM54" t="str">
            <v>000213</v>
          </cell>
          <cell r="AN54" t="str">
            <v>Cycle Specialty</v>
          </cell>
          <cell r="AO54" t="str">
            <v>110865</v>
          </cell>
          <cell r="AP54" t="str">
            <v>ﾐｽﾞﾀﾆ</v>
          </cell>
          <cell r="AQ54" t="str">
            <v>000000</v>
          </cell>
          <cell r="AS54" t="str">
            <v>000000</v>
          </cell>
          <cell r="AU54" t="str">
            <v>000000</v>
          </cell>
          <cell r="AW54" t="str">
            <v>000000</v>
          </cell>
          <cell r="AY54" t="str">
            <v>000000</v>
          </cell>
          <cell r="BA54" t="str">
            <v>000000</v>
          </cell>
          <cell r="BC54" t="str">
            <v>000000</v>
          </cell>
          <cell r="BE54" t="str">
            <v>000004</v>
          </cell>
          <cell r="BF54" t="str">
            <v>小松美喜</v>
          </cell>
        </row>
        <row r="55">
          <cell r="A55" t="str">
            <v>110867</v>
          </cell>
          <cell r="B55" t="str">
            <v>(株)ﾑﾗｻｷｽﾎﾟｰﾂ</v>
          </cell>
          <cell r="C55" t="str">
            <v>ﾑﾗｻｷ</v>
          </cell>
          <cell r="D55" t="str">
            <v>ﾑﾗｻｷ</v>
          </cell>
          <cell r="F55" t="str">
            <v>110-0005</v>
          </cell>
          <cell r="G55" t="str">
            <v>東京都台東区上野7-14-5</v>
          </cell>
          <cell r="H55" t="str">
            <v>ﾑﾗｻｷｽﾎﾟ-ﾂ本社ﾋﾞﾙ3F</v>
          </cell>
          <cell r="M55" t="str">
            <v>000000</v>
          </cell>
          <cell r="O55" t="str">
            <v>000211</v>
          </cell>
          <cell r="P55" t="str">
            <v>Murasaki</v>
          </cell>
          <cell r="Q55" t="str">
            <v>110867</v>
          </cell>
          <cell r="R55" t="str">
            <v>ﾑﾗｻｷ</v>
          </cell>
          <cell r="S55" t="str">
            <v>000001</v>
          </cell>
          <cell r="T55" t="str">
            <v>専伝必要</v>
          </cell>
          <cell r="U55" t="str">
            <v>000000</v>
          </cell>
          <cell r="W55" t="str">
            <v>000000</v>
          </cell>
          <cell r="Y55" t="str">
            <v>000000</v>
          </cell>
          <cell r="AA55" t="str">
            <v>000000</v>
          </cell>
          <cell r="AC55" t="str">
            <v>000000</v>
          </cell>
          <cell r="AE55" t="str">
            <v>000000</v>
          </cell>
          <cell r="AG55" t="str">
            <v>110867</v>
          </cell>
          <cell r="AH55" t="str">
            <v>ﾑﾗｻｷ</v>
          </cell>
          <cell r="AI55">
            <v>2</v>
          </cell>
          <cell r="AJ55" t="str">
            <v>本店</v>
          </cell>
          <cell r="AK55" t="str">
            <v>000000</v>
          </cell>
          <cell r="AM55" t="str">
            <v>000211</v>
          </cell>
          <cell r="AN55" t="str">
            <v>Murasaki</v>
          </cell>
          <cell r="AO55" t="str">
            <v>110867</v>
          </cell>
          <cell r="AP55" t="str">
            <v>ﾑﾗｻｷ</v>
          </cell>
          <cell r="AQ55" t="str">
            <v>000001</v>
          </cell>
          <cell r="AR55" t="str">
            <v>専伝必要</v>
          </cell>
          <cell r="AS55" t="str">
            <v>000000</v>
          </cell>
          <cell r="AU55" t="str">
            <v>000000</v>
          </cell>
          <cell r="AW55" t="str">
            <v>000000</v>
          </cell>
          <cell r="AY55" t="str">
            <v>000000</v>
          </cell>
          <cell r="BA55" t="str">
            <v>000000</v>
          </cell>
          <cell r="BC55" t="str">
            <v>000000</v>
          </cell>
          <cell r="BE55" t="str">
            <v>000017</v>
          </cell>
          <cell r="BF55" t="str">
            <v>南山龍一</v>
          </cell>
        </row>
        <row r="56">
          <cell r="A56" t="str">
            <v>110868</v>
          </cell>
          <cell r="B56" t="str">
            <v>(株)名鉄生活創研</v>
          </cell>
          <cell r="C56" t="str">
            <v>ECロコンド店</v>
          </cell>
          <cell r="D56" t="str">
            <v>名鉄</v>
          </cell>
          <cell r="F56" t="str">
            <v>460-0008</v>
          </cell>
          <cell r="G56" t="str">
            <v>愛知県名古屋市中区栄3-18-1</v>
          </cell>
          <cell r="M56" t="str">
            <v>000000</v>
          </cell>
          <cell r="O56" t="str">
            <v>000000</v>
          </cell>
          <cell r="Q56" t="str">
            <v>110868</v>
          </cell>
          <cell r="R56" t="str">
            <v>名鉄</v>
          </cell>
          <cell r="S56" t="str">
            <v>000000</v>
          </cell>
          <cell r="U56" t="str">
            <v>000000</v>
          </cell>
          <cell r="W56" t="str">
            <v>000000</v>
          </cell>
          <cell r="Y56" t="str">
            <v>000000</v>
          </cell>
          <cell r="AA56" t="str">
            <v>000000</v>
          </cell>
          <cell r="AC56" t="str">
            <v>000000</v>
          </cell>
          <cell r="AE56" t="str">
            <v>000000</v>
          </cell>
          <cell r="AG56" t="str">
            <v>110868</v>
          </cell>
          <cell r="AH56" t="str">
            <v>名鉄</v>
          </cell>
          <cell r="AI56">
            <v>2</v>
          </cell>
          <cell r="AJ56" t="str">
            <v>本店</v>
          </cell>
          <cell r="AK56" t="str">
            <v>000000</v>
          </cell>
          <cell r="AM56" t="str">
            <v>000000</v>
          </cell>
          <cell r="AO56" t="str">
            <v>110868</v>
          </cell>
          <cell r="AP56" t="str">
            <v>名鉄</v>
          </cell>
          <cell r="AQ56" t="str">
            <v>000000</v>
          </cell>
          <cell r="AS56" t="str">
            <v>000000</v>
          </cell>
          <cell r="AU56" t="str">
            <v>000000</v>
          </cell>
          <cell r="AW56" t="str">
            <v>000000</v>
          </cell>
          <cell r="AY56" t="str">
            <v>000000</v>
          </cell>
          <cell r="BA56" t="str">
            <v>000000</v>
          </cell>
          <cell r="BC56" t="str">
            <v>000000</v>
          </cell>
          <cell r="BE56" t="str">
            <v>000005</v>
          </cell>
          <cell r="BF56" t="str">
            <v>真壁毅</v>
          </cell>
        </row>
        <row r="57">
          <cell r="A57" t="str">
            <v>110870</v>
          </cell>
          <cell r="B57" t="str">
            <v>(有)山善</v>
          </cell>
          <cell r="C57" t="str">
            <v>DEEP</v>
          </cell>
          <cell r="D57" t="str">
            <v>DEEP</v>
          </cell>
          <cell r="F57" t="str">
            <v>640-8205</v>
          </cell>
          <cell r="G57" t="str">
            <v>和歌山県和歌山市西蔵前丁46</v>
          </cell>
          <cell r="K57" t="str">
            <v>073-421-1117</v>
          </cell>
          <cell r="L57" t="str">
            <v>073-422-1896</v>
          </cell>
          <cell r="M57" t="str">
            <v>000000</v>
          </cell>
          <cell r="O57" t="str">
            <v>000000</v>
          </cell>
          <cell r="Q57" t="str">
            <v>110870</v>
          </cell>
          <cell r="R57" t="str">
            <v>DEEP</v>
          </cell>
          <cell r="S57" t="str">
            <v>000000</v>
          </cell>
          <cell r="U57" t="str">
            <v>000000</v>
          </cell>
          <cell r="W57" t="str">
            <v>000000</v>
          </cell>
          <cell r="Y57" t="str">
            <v>000000</v>
          </cell>
          <cell r="AA57" t="str">
            <v>000000</v>
          </cell>
          <cell r="AC57" t="str">
            <v>000000</v>
          </cell>
          <cell r="AE57" t="str">
            <v>000000</v>
          </cell>
          <cell r="AG57" t="str">
            <v>110870</v>
          </cell>
          <cell r="AH57" t="str">
            <v>DEEP</v>
          </cell>
          <cell r="AI57">
            <v>0</v>
          </cell>
          <cell r="AJ57" t="str">
            <v>通常</v>
          </cell>
          <cell r="AK57" t="str">
            <v>000000</v>
          </cell>
          <cell r="AM57" t="str">
            <v>000000</v>
          </cell>
          <cell r="AO57" t="str">
            <v>110870</v>
          </cell>
          <cell r="AP57" t="str">
            <v>DEEP</v>
          </cell>
          <cell r="AQ57" t="str">
            <v>000000</v>
          </cell>
          <cell r="AS57" t="str">
            <v>000000</v>
          </cell>
          <cell r="AU57" t="str">
            <v>000000</v>
          </cell>
          <cell r="AW57" t="str">
            <v>000000</v>
          </cell>
          <cell r="AY57" t="str">
            <v>000000</v>
          </cell>
          <cell r="BA57" t="str">
            <v>000000</v>
          </cell>
          <cell r="BC57" t="str">
            <v>000000</v>
          </cell>
          <cell r="BE57" t="str">
            <v>000040</v>
          </cell>
          <cell r="BF57" t="str">
            <v>その他</v>
          </cell>
        </row>
        <row r="58">
          <cell r="A58" t="str">
            <v>110881</v>
          </cell>
          <cell r="B58" t="str">
            <v>(株)ロフト</v>
          </cell>
          <cell r="C58" t="str">
            <v>ﾛﾌﾄ</v>
          </cell>
          <cell r="D58" t="str">
            <v>ﾛﾌﾄ</v>
          </cell>
          <cell r="F58" t="str">
            <v>102-0084</v>
          </cell>
          <cell r="G58" t="str">
            <v>東京都千代田区二番町5-25 8F</v>
          </cell>
          <cell r="M58" t="str">
            <v>000000</v>
          </cell>
          <cell r="O58" t="str">
            <v>000000</v>
          </cell>
          <cell r="Q58" t="str">
            <v>110881</v>
          </cell>
          <cell r="R58" t="str">
            <v>ﾛﾌﾄ</v>
          </cell>
          <cell r="S58" t="str">
            <v>000000</v>
          </cell>
          <cell r="U58" t="str">
            <v>000000</v>
          </cell>
          <cell r="W58" t="str">
            <v>000000</v>
          </cell>
          <cell r="Y58" t="str">
            <v>000000</v>
          </cell>
          <cell r="AA58" t="str">
            <v>000000</v>
          </cell>
          <cell r="AC58" t="str">
            <v>000000</v>
          </cell>
          <cell r="AE58" t="str">
            <v>000000</v>
          </cell>
          <cell r="AG58" t="str">
            <v>110881</v>
          </cell>
          <cell r="AH58" t="str">
            <v>ﾛﾌﾄ</v>
          </cell>
          <cell r="AI58">
            <v>2</v>
          </cell>
          <cell r="AJ58" t="str">
            <v>本店</v>
          </cell>
          <cell r="AK58" t="str">
            <v>000000</v>
          </cell>
          <cell r="AM58" t="str">
            <v>000000</v>
          </cell>
          <cell r="AO58" t="str">
            <v>110881</v>
          </cell>
          <cell r="AP58" t="str">
            <v>ﾛﾌﾄ</v>
          </cell>
          <cell r="AQ58" t="str">
            <v>000000</v>
          </cell>
          <cell r="AS58" t="str">
            <v>000000</v>
          </cell>
          <cell r="AU58" t="str">
            <v>000000</v>
          </cell>
          <cell r="AW58" t="str">
            <v>000000</v>
          </cell>
          <cell r="AY58" t="str">
            <v>000000</v>
          </cell>
          <cell r="BA58" t="str">
            <v>000000</v>
          </cell>
          <cell r="BC58" t="str">
            <v>000000</v>
          </cell>
          <cell r="BE58" t="str">
            <v>000004</v>
          </cell>
          <cell r="BF58" t="str">
            <v>小松美喜</v>
          </cell>
        </row>
        <row r="59">
          <cell r="A59" t="str">
            <v>110882</v>
          </cell>
          <cell r="B59" t="str">
            <v>ﾜｲｴｽ(株)</v>
          </cell>
          <cell r="C59" t="str">
            <v>ﾜｲｴｽ</v>
          </cell>
          <cell r="D59" t="str">
            <v>ﾜｲｴｽ</v>
          </cell>
          <cell r="F59" t="str">
            <v>031-0072</v>
          </cell>
          <cell r="G59" t="str">
            <v>青森県八戸市城下1-10-15</v>
          </cell>
          <cell r="M59" t="str">
            <v>000000</v>
          </cell>
          <cell r="O59" t="str">
            <v>000000</v>
          </cell>
          <cell r="Q59" t="str">
            <v>110882</v>
          </cell>
          <cell r="R59" t="str">
            <v>ﾜｲｴｽ</v>
          </cell>
          <cell r="S59" t="str">
            <v>000000</v>
          </cell>
          <cell r="U59" t="str">
            <v>000000</v>
          </cell>
          <cell r="W59" t="str">
            <v>000000</v>
          </cell>
          <cell r="Y59" t="str">
            <v>000000</v>
          </cell>
          <cell r="AA59" t="str">
            <v>000000</v>
          </cell>
          <cell r="AC59" t="str">
            <v>000000</v>
          </cell>
          <cell r="AE59" t="str">
            <v>000000</v>
          </cell>
          <cell r="AG59" t="str">
            <v>110882</v>
          </cell>
          <cell r="AH59" t="str">
            <v>ﾜｲｴｽ</v>
          </cell>
          <cell r="AI59">
            <v>2</v>
          </cell>
          <cell r="AJ59" t="str">
            <v>本店</v>
          </cell>
          <cell r="AK59" t="str">
            <v>000000</v>
          </cell>
          <cell r="AM59" t="str">
            <v>000000</v>
          </cell>
          <cell r="AO59" t="str">
            <v>110882</v>
          </cell>
          <cell r="AP59" t="str">
            <v>ﾜｲｴｽ</v>
          </cell>
          <cell r="AQ59" t="str">
            <v>000000</v>
          </cell>
          <cell r="AS59" t="str">
            <v>000000</v>
          </cell>
          <cell r="AU59" t="str">
            <v>000000</v>
          </cell>
          <cell r="AW59" t="str">
            <v>000000</v>
          </cell>
          <cell r="AY59" t="str">
            <v>000000</v>
          </cell>
          <cell r="BA59" t="str">
            <v>000000</v>
          </cell>
          <cell r="BC59" t="str">
            <v>000000</v>
          </cell>
          <cell r="BE59" t="str">
            <v>000040</v>
          </cell>
          <cell r="BF59" t="str">
            <v>その他</v>
          </cell>
        </row>
        <row r="60">
          <cell r="A60" t="str">
            <v>110883</v>
          </cell>
          <cell r="B60" t="str">
            <v>Funny Bunny</v>
          </cell>
          <cell r="C60" t="str">
            <v>Funny Bunny</v>
          </cell>
          <cell r="D60" t="str">
            <v>Funny Bunny</v>
          </cell>
          <cell r="F60" t="str">
            <v>990-0827</v>
          </cell>
          <cell r="G60" t="str">
            <v>山形県山形市城南町2-11-1</v>
          </cell>
          <cell r="H60" t="str">
            <v>ドゥエルイン霞城1F</v>
          </cell>
          <cell r="K60" t="str">
            <v>023-664-1494</v>
          </cell>
          <cell r="L60" t="str">
            <v>023-664-1495</v>
          </cell>
          <cell r="M60" t="str">
            <v>000000</v>
          </cell>
          <cell r="O60" t="str">
            <v>000217</v>
          </cell>
          <cell r="P60" t="str">
            <v>Outdoor select</v>
          </cell>
          <cell r="Q60" t="str">
            <v>110883</v>
          </cell>
          <cell r="R60" t="str">
            <v>Funny Bunny</v>
          </cell>
          <cell r="S60" t="str">
            <v>000000</v>
          </cell>
          <cell r="U60" t="str">
            <v>000000</v>
          </cell>
          <cell r="W60" t="str">
            <v>000000</v>
          </cell>
          <cell r="Y60" t="str">
            <v>000000</v>
          </cell>
          <cell r="AA60" t="str">
            <v>000000</v>
          </cell>
          <cell r="AC60" t="str">
            <v>000000</v>
          </cell>
          <cell r="AE60" t="str">
            <v>000000</v>
          </cell>
          <cell r="AG60" t="str">
            <v>110883</v>
          </cell>
          <cell r="AH60" t="str">
            <v>Funny Bunny</v>
          </cell>
          <cell r="AI60">
            <v>0</v>
          </cell>
          <cell r="AJ60" t="str">
            <v>通常</v>
          </cell>
          <cell r="AK60" t="str">
            <v>000000</v>
          </cell>
          <cell r="AM60" t="str">
            <v>000217</v>
          </cell>
          <cell r="AN60" t="str">
            <v>Outdoor select</v>
          </cell>
          <cell r="AO60" t="str">
            <v>110883</v>
          </cell>
          <cell r="AP60" t="str">
            <v>Funny Bunny</v>
          </cell>
          <cell r="AQ60" t="str">
            <v>000000</v>
          </cell>
          <cell r="AS60" t="str">
            <v>000000</v>
          </cell>
          <cell r="AU60" t="str">
            <v>000000</v>
          </cell>
          <cell r="AW60" t="str">
            <v>000000</v>
          </cell>
          <cell r="AY60" t="str">
            <v>000000</v>
          </cell>
          <cell r="BA60" t="str">
            <v>000000</v>
          </cell>
          <cell r="BC60" t="str">
            <v>000000</v>
          </cell>
          <cell r="BE60" t="str">
            <v>000040</v>
          </cell>
          <cell r="BF60" t="str">
            <v>その他</v>
          </cell>
        </row>
        <row r="61">
          <cell r="A61" t="str">
            <v>110891</v>
          </cell>
          <cell r="B61" t="str">
            <v>(有)ｳｴｽﾀﾝﾘﾊﾞｰ・ｴｸｽﾌﾟﾚｽ</v>
          </cell>
          <cell r="C61" t="str">
            <v>ｳｴｽﾀﾝﾘﾊﾞｰ</v>
          </cell>
          <cell r="D61" t="str">
            <v>ｳｴｽﾀﾝﾘﾊﾞｰ</v>
          </cell>
          <cell r="F61" t="str">
            <v>943-0896</v>
          </cell>
          <cell r="G61" t="str">
            <v>新潟県上越市飯1410-3</v>
          </cell>
          <cell r="K61" t="str">
            <v>0255-26-2416</v>
          </cell>
          <cell r="M61" t="str">
            <v>000000</v>
          </cell>
          <cell r="O61" t="str">
            <v>000216</v>
          </cell>
          <cell r="P61" t="str">
            <v>Motor Fashion</v>
          </cell>
          <cell r="Q61" t="str">
            <v>110891</v>
          </cell>
          <cell r="R61" t="str">
            <v>ｳｴｽﾀﾝﾘﾊﾞｰ</v>
          </cell>
          <cell r="S61" t="str">
            <v>000000</v>
          </cell>
          <cell r="U61" t="str">
            <v>000000</v>
          </cell>
          <cell r="W61" t="str">
            <v>000000</v>
          </cell>
          <cell r="Y61" t="str">
            <v>000000</v>
          </cell>
          <cell r="AA61" t="str">
            <v>000000</v>
          </cell>
          <cell r="AC61" t="str">
            <v>000000</v>
          </cell>
          <cell r="AE61" t="str">
            <v>000000</v>
          </cell>
          <cell r="AG61" t="str">
            <v>110891</v>
          </cell>
          <cell r="AH61" t="str">
            <v>ｳｴｽﾀﾝﾘﾊﾞｰ</v>
          </cell>
          <cell r="AI61">
            <v>0</v>
          </cell>
          <cell r="AJ61" t="str">
            <v>通常</v>
          </cell>
          <cell r="AK61" t="str">
            <v>000000</v>
          </cell>
          <cell r="AM61" t="str">
            <v>000216</v>
          </cell>
          <cell r="AN61" t="str">
            <v>Motor Fashion</v>
          </cell>
          <cell r="AO61" t="str">
            <v>110891</v>
          </cell>
          <cell r="AP61" t="str">
            <v>ｳｴｽﾀﾝﾘﾊﾞｰ</v>
          </cell>
          <cell r="AQ61" t="str">
            <v>000000</v>
          </cell>
          <cell r="AS61" t="str">
            <v>000000</v>
          </cell>
          <cell r="AU61" t="str">
            <v>000000</v>
          </cell>
          <cell r="AW61" t="str">
            <v>000000</v>
          </cell>
          <cell r="AY61" t="str">
            <v>000000</v>
          </cell>
          <cell r="BA61" t="str">
            <v>000000</v>
          </cell>
          <cell r="BC61" t="str">
            <v>000000</v>
          </cell>
          <cell r="BE61" t="str">
            <v>000017</v>
          </cell>
          <cell r="BF61" t="str">
            <v>南山龍一</v>
          </cell>
        </row>
        <row r="62">
          <cell r="A62" t="str">
            <v>110895</v>
          </cell>
          <cell r="B62" t="str">
            <v>(有)ﾊﾟｳﾜｳｺｰﾎﾟﾚｰｼｮﾝ</v>
          </cell>
          <cell r="C62" t="str">
            <v>ﾊﾟｳﾜｳ</v>
          </cell>
          <cell r="D62" t="str">
            <v>ﾊﾟｳﾜｳ</v>
          </cell>
          <cell r="F62" t="str">
            <v>070-0033</v>
          </cell>
          <cell r="G62" t="str">
            <v>北海道旭川市3条通9丁目1704-24</v>
          </cell>
          <cell r="M62" t="str">
            <v>000000</v>
          </cell>
          <cell r="O62" t="str">
            <v>000216</v>
          </cell>
          <cell r="P62" t="str">
            <v>Motor Fashion</v>
          </cell>
          <cell r="Q62" t="str">
            <v>110895</v>
          </cell>
          <cell r="R62" t="str">
            <v>ﾊﾟｳﾜｳ</v>
          </cell>
          <cell r="S62" t="str">
            <v>000000</v>
          </cell>
          <cell r="U62" t="str">
            <v>000000</v>
          </cell>
          <cell r="W62" t="str">
            <v>000000</v>
          </cell>
          <cell r="Y62" t="str">
            <v>000000</v>
          </cell>
          <cell r="AA62" t="str">
            <v>000000</v>
          </cell>
          <cell r="AC62" t="str">
            <v>000000</v>
          </cell>
          <cell r="AE62" t="str">
            <v>000000</v>
          </cell>
          <cell r="AG62" t="str">
            <v>110895</v>
          </cell>
          <cell r="AH62" t="str">
            <v>ﾊﾟｳﾜｳ</v>
          </cell>
          <cell r="AI62">
            <v>2</v>
          </cell>
          <cell r="AJ62" t="str">
            <v>本店</v>
          </cell>
          <cell r="AK62" t="str">
            <v>000000</v>
          </cell>
          <cell r="AM62" t="str">
            <v>000216</v>
          </cell>
          <cell r="AN62" t="str">
            <v>Motor Fashion</v>
          </cell>
          <cell r="AO62" t="str">
            <v>110895</v>
          </cell>
          <cell r="AP62" t="str">
            <v>ﾊﾟｳﾜｳ</v>
          </cell>
          <cell r="AQ62" t="str">
            <v>000000</v>
          </cell>
          <cell r="AS62" t="str">
            <v>000000</v>
          </cell>
          <cell r="AU62" t="str">
            <v>000000</v>
          </cell>
          <cell r="AW62" t="str">
            <v>000000</v>
          </cell>
          <cell r="AY62" t="str">
            <v>000000</v>
          </cell>
          <cell r="BA62" t="str">
            <v>000000</v>
          </cell>
          <cell r="BC62" t="str">
            <v>000000</v>
          </cell>
          <cell r="BE62" t="str">
            <v>000003</v>
          </cell>
          <cell r="BF62" t="str">
            <v>泉田和明</v>
          </cell>
        </row>
        <row r="63">
          <cell r="A63" t="str">
            <v>110900</v>
          </cell>
          <cell r="B63" t="str">
            <v>㈱ｽﾘｰｳｯﾄﾞｼﾞｬﾊﾟﾝ</v>
          </cell>
          <cell r="C63" t="str">
            <v>ｽﾘｰｳｯﾄﾞｼﾞｬﾊﾟﾝ</v>
          </cell>
          <cell r="D63" t="str">
            <v>ｽﾘｰｳｯﾄﾞｼﾞｬﾊﾟﾝ</v>
          </cell>
          <cell r="F63" t="str">
            <v>516-0074</v>
          </cell>
          <cell r="G63" t="str">
            <v>三重県伊勢市本町2-22</v>
          </cell>
          <cell r="H63" t="str">
            <v>ｽﾘｰｳｯﾄﾞﾋﾞﾙ2F</v>
          </cell>
          <cell r="K63" t="str">
            <v>0596-25-0983</v>
          </cell>
          <cell r="L63" t="str">
            <v>0596-25-0985</v>
          </cell>
          <cell r="M63" t="str">
            <v>000000</v>
          </cell>
          <cell r="O63" t="str">
            <v>000222</v>
          </cell>
          <cell r="P63" t="str">
            <v>WebMalls</v>
          </cell>
          <cell r="Q63" t="str">
            <v>110900</v>
          </cell>
          <cell r="R63" t="str">
            <v>ｽﾘｰｳｯﾄﾞｼﾞｬﾊﾟﾝ</v>
          </cell>
          <cell r="S63" t="str">
            <v>000000</v>
          </cell>
          <cell r="U63" t="str">
            <v>000000</v>
          </cell>
          <cell r="W63" t="str">
            <v>000000</v>
          </cell>
          <cell r="Y63" t="str">
            <v>000000</v>
          </cell>
          <cell r="AA63" t="str">
            <v>000000</v>
          </cell>
          <cell r="AC63" t="str">
            <v>000000</v>
          </cell>
          <cell r="AE63" t="str">
            <v>000000</v>
          </cell>
          <cell r="AG63" t="str">
            <v>110900</v>
          </cell>
          <cell r="AH63" t="str">
            <v>ｽﾘｰｳｯﾄﾞｼﾞｬﾊﾟﾝ</v>
          </cell>
          <cell r="AI63">
            <v>2</v>
          </cell>
          <cell r="AJ63" t="str">
            <v>本店</v>
          </cell>
          <cell r="AK63" t="str">
            <v>000000</v>
          </cell>
          <cell r="AM63" t="str">
            <v>000222</v>
          </cell>
          <cell r="AN63" t="str">
            <v>WebMalls</v>
          </cell>
          <cell r="AO63" t="str">
            <v>110900</v>
          </cell>
          <cell r="AP63" t="str">
            <v>ｽﾘｰｳｯﾄﾞｼﾞｬﾊﾟﾝ</v>
          </cell>
          <cell r="AQ63" t="str">
            <v>000000</v>
          </cell>
          <cell r="AS63" t="str">
            <v>000000</v>
          </cell>
          <cell r="AU63" t="str">
            <v>000000</v>
          </cell>
          <cell r="AW63" t="str">
            <v>000000</v>
          </cell>
          <cell r="AY63" t="str">
            <v>000000</v>
          </cell>
          <cell r="BA63" t="str">
            <v>000000</v>
          </cell>
          <cell r="BC63" t="str">
            <v>000000</v>
          </cell>
          <cell r="BE63" t="str">
            <v>000033</v>
          </cell>
          <cell r="BF63" t="str">
            <v>森田高一郎</v>
          </cell>
        </row>
        <row r="64">
          <cell r="A64" t="str">
            <v>111137</v>
          </cell>
          <cell r="B64" t="str">
            <v>(有)ジャックロビー</v>
          </cell>
          <cell r="C64" t="str">
            <v>(有)ジャックロビー</v>
          </cell>
          <cell r="D64" t="str">
            <v>(有)ジャックロビー</v>
          </cell>
          <cell r="F64" t="str">
            <v>150-0021</v>
          </cell>
          <cell r="G64" t="str">
            <v>東京都渋谷区恵比寿西2-4-5</v>
          </cell>
          <cell r="H64" t="str">
            <v>星ビル2F</v>
          </cell>
          <cell r="K64" t="str">
            <v>03-3496-3651</v>
          </cell>
          <cell r="L64" t="str">
            <v>03-3496-3652</v>
          </cell>
          <cell r="M64" t="str">
            <v>000000</v>
          </cell>
          <cell r="O64" t="str">
            <v>000219</v>
          </cell>
          <cell r="P64" t="str">
            <v>Select Fashion</v>
          </cell>
          <cell r="Q64" t="str">
            <v>111137</v>
          </cell>
          <cell r="R64" t="str">
            <v>(有)ジャックロビー</v>
          </cell>
          <cell r="S64" t="str">
            <v>000000</v>
          </cell>
          <cell r="U64" t="str">
            <v>000000</v>
          </cell>
          <cell r="W64" t="str">
            <v>000000</v>
          </cell>
          <cell r="Y64" t="str">
            <v>000000</v>
          </cell>
          <cell r="AA64" t="str">
            <v>000000</v>
          </cell>
          <cell r="AC64" t="str">
            <v>000000</v>
          </cell>
          <cell r="AE64" t="str">
            <v>000000</v>
          </cell>
          <cell r="AG64" t="str">
            <v>111137</v>
          </cell>
          <cell r="AH64" t="str">
            <v>(有)ジャックロビー</v>
          </cell>
          <cell r="AI64">
            <v>0</v>
          </cell>
          <cell r="AJ64" t="str">
            <v>通常</v>
          </cell>
          <cell r="AK64" t="str">
            <v>000000</v>
          </cell>
          <cell r="AM64" t="str">
            <v>000219</v>
          </cell>
          <cell r="AN64" t="str">
            <v>Select Fashion</v>
          </cell>
          <cell r="AO64" t="str">
            <v>111137</v>
          </cell>
          <cell r="AP64" t="str">
            <v>(有)ジャックロビー</v>
          </cell>
          <cell r="AQ64" t="str">
            <v>000000</v>
          </cell>
          <cell r="AS64" t="str">
            <v>000000</v>
          </cell>
          <cell r="AU64" t="str">
            <v>000000</v>
          </cell>
          <cell r="AW64" t="str">
            <v>000000</v>
          </cell>
          <cell r="AY64" t="str">
            <v>000000</v>
          </cell>
          <cell r="BA64" t="str">
            <v>000000</v>
          </cell>
          <cell r="BC64" t="str">
            <v>000000</v>
          </cell>
          <cell r="BE64" t="str">
            <v>000040</v>
          </cell>
          <cell r="BF64" t="str">
            <v>その他</v>
          </cell>
        </row>
        <row r="65">
          <cell r="A65" t="str">
            <v>111294</v>
          </cell>
          <cell r="B65" t="str">
            <v>（株）JR西日本伊勢丹</v>
          </cell>
          <cell r="C65" t="str">
            <v>ルクアイーレ</v>
          </cell>
          <cell r="D65" t="str">
            <v>ルクアイーレ</v>
          </cell>
          <cell r="E65" t="str">
            <v>ｶﾌﾞｼﾞｪｲｱｰﾙ</v>
          </cell>
          <cell r="F65" t="str">
            <v>530-8558</v>
          </cell>
          <cell r="G65" t="str">
            <v>大阪府大阪市北区</v>
          </cell>
          <cell r="H65" t="str">
            <v>梅田３－１－３</v>
          </cell>
          <cell r="K65" t="str">
            <v>06-4301-8558</v>
          </cell>
          <cell r="L65" t="str">
            <v>06-4301-3611</v>
          </cell>
          <cell r="M65" t="str">
            <v>000000</v>
          </cell>
          <cell r="O65" t="str">
            <v>000214</v>
          </cell>
          <cell r="P65" t="str">
            <v>Department Store</v>
          </cell>
          <cell r="Q65" t="str">
            <v>190101</v>
          </cell>
          <cell r="R65" t="str">
            <v>㈱JR西日本伊勢丹Bag</v>
          </cell>
          <cell r="S65" t="str">
            <v>000000</v>
          </cell>
          <cell r="U65" t="str">
            <v>000000</v>
          </cell>
          <cell r="W65" t="str">
            <v>000000</v>
          </cell>
          <cell r="Y65" t="str">
            <v>000000</v>
          </cell>
          <cell r="AA65" t="str">
            <v>000000</v>
          </cell>
          <cell r="AC65" t="str">
            <v>000000</v>
          </cell>
          <cell r="AE65" t="str">
            <v>000000</v>
          </cell>
          <cell r="AG65" t="str">
            <v>190101</v>
          </cell>
          <cell r="AH65" t="str">
            <v>㈱JR西日本伊勢丹Bag</v>
          </cell>
          <cell r="AI65">
            <v>1</v>
          </cell>
          <cell r="AJ65" t="str">
            <v>支店</v>
          </cell>
          <cell r="AK65" t="str">
            <v>000000</v>
          </cell>
          <cell r="AM65" t="str">
            <v>000214</v>
          </cell>
          <cell r="AN65" t="str">
            <v>Department Store</v>
          </cell>
          <cell r="AO65" t="str">
            <v>190101</v>
          </cell>
          <cell r="AP65" t="str">
            <v>㈱JR西日本伊勢丹Bag</v>
          </cell>
          <cell r="AQ65" t="str">
            <v>000000</v>
          </cell>
          <cell r="AS65" t="str">
            <v>000000</v>
          </cell>
          <cell r="AU65" t="str">
            <v>000000</v>
          </cell>
          <cell r="AW65" t="str">
            <v>000000</v>
          </cell>
          <cell r="AY65" t="str">
            <v>000000</v>
          </cell>
          <cell r="BA65" t="str">
            <v>000000</v>
          </cell>
          <cell r="BC65" t="str">
            <v>000000</v>
          </cell>
          <cell r="BE65" t="str">
            <v>000040</v>
          </cell>
          <cell r="BF65" t="str">
            <v>その他</v>
          </cell>
        </row>
        <row r="66">
          <cell r="A66" t="str">
            <v>150032</v>
          </cell>
          <cell r="B66" t="str">
            <v>株式会社浅沼商会</v>
          </cell>
          <cell r="D66" t="str">
            <v>浅沼商会</v>
          </cell>
          <cell r="E66" t="str">
            <v>ｱｻﾇﾏｼｮｳｶｲ</v>
          </cell>
          <cell r="F66" t="str">
            <v>103-0024</v>
          </cell>
          <cell r="G66" t="str">
            <v>東京都中央区日本橋小舟町7-2</v>
          </cell>
          <cell r="H66" t="str">
            <v>ヤクシビル　2F</v>
          </cell>
          <cell r="K66" t="str">
            <v>03-6627-6702</v>
          </cell>
          <cell r="L66" t="str">
            <v>03-6627-6712</v>
          </cell>
          <cell r="M66" t="str">
            <v>000003</v>
          </cell>
          <cell r="N66" t="str">
            <v>関東</v>
          </cell>
          <cell r="O66" t="str">
            <v>000214</v>
          </cell>
          <cell r="P66" t="str">
            <v>Department Store</v>
          </cell>
          <cell r="Q66" t="str">
            <v>150032</v>
          </cell>
          <cell r="R66" t="str">
            <v>浅沼商会</v>
          </cell>
          <cell r="S66" t="str">
            <v>000000</v>
          </cell>
          <cell r="U66" t="str">
            <v>000000</v>
          </cell>
          <cell r="W66" t="str">
            <v>000000</v>
          </cell>
          <cell r="Y66" t="str">
            <v>000000</v>
          </cell>
          <cell r="AA66" t="str">
            <v>000000</v>
          </cell>
          <cell r="AC66" t="str">
            <v>000000</v>
          </cell>
          <cell r="AE66" t="str">
            <v>000000</v>
          </cell>
          <cell r="AG66" t="str">
            <v>150032</v>
          </cell>
          <cell r="AH66" t="str">
            <v>浅沼商会</v>
          </cell>
          <cell r="AI66">
            <v>2</v>
          </cell>
          <cell r="AJ66" t="str">
            <v>本店</v>
          </cell>
          <cell r="AK66" t="str">
            <v>000003</v>
          </cell>
          <cell r="AL66" t="str">
            <v>関東</v>
          </cell>
          <cell r="AM66" t="str">
            <v>000214</v>
          </cell>
          <cell r="AN66" t="str">
            <v>Department Store</v>
          </cell>
          <cell r="AO66" t="str">
            <v>150032</v>
          </cell>
          <cell r="AP66" t="str">
            <v>浅沼商会</v>
          </cell>
          <cell r="AQ66" t="str">
            <v>000000</v>
          </cell>
          <cell r="AS66" t="str">
            <v>000000</v>
          </cell>
          <cell r="AU66" t="str">
            <v>000000</v>
          </cell>
          <cell r="AW66" t="str">
            <v>000000</v>
          </cell>
          <cell r="AY66" t="str">
            <v>000000</v>
          </cell>
          <cell r="BA66" t="str">
            <v>000000</v>
          </cell>
          <cell r="BC66" t="str">
            <v>000000</v>
          </cell>
          <cell r="BE66" t="str">
            <v>000049</v>
          </cell>
          <cell r="BF66" t="str">
            <v>志賀剛史</v>
          </cell>
        </row>
        <row r="67">
          <cell r="A67" t="str">
            <v>190001</v>
          </cell>
          <cell r="B67" t="str">
            <v>株式会社BROTURES</v>
          </cell>
          <cell r="C67" t="str">
            <v>BROTURES</v>
          </cell>
          <cell r="D67" t="str">
            <v>BROTURES</v>
          </cell>
          <cell r="F67" t="str">
            <v>150-0001</v>
          </cell>
          <cell r="G67" t="str">
            <v>東京都渋谷区神宮前4-26-31</v>
          </cell>
          <cell r="K67" t="str">
            <v>03-6804-3115</v>
          </cell>
          <cell r="L67" t="str">
            <v>03-6804-3115</v>
          </cell>
          <cell r="M67" t="str">
            <v>000000</v>
          </cell>
          <cell r="O67" t="str">
            <v>000213</v>
          </cell>
          <cell r="P67" t="str">
            <v>Cycle Specialty</v>
          </cell>
          <cell r="Q67" t="str">
            <v>190001</v>
          </cell>
          <cell r="R67" t="str">
            <v>BROTURES</v>
          </cell>
          <cell r="S67" t="str">
            <v>000000</v>
          </cell>
          <cell r="U67" t="str">
            <v>000000</v>
          </cell>
          <cell r="W67" t="str">
            <v>000000</v>
          </cell>
          <cell r="Y67" t="str">
            <v>000000</v>
          </cell>
          <cell r="AA67" t="str">
            <v>000000</v>
          </cell>
          <cell r="AC67" t="str">
            <v>000000</v>
          </cell>
          <cell r="AE67" t="str">
            <v>000000</v>
          </cell>
          <cell r="AG67" t="str">
            <v>190001</v>
          </cell>
          <cell r="AH67" t="str">
            <v>BROTURES</v>
          </cell>
          <cell r="AI67">
            <v>2</v>
          </cell>
          <cell r="AJ67" t="str">
            <v>本店</v>
          </cell>
          <cell r="AK67" t="str">
            <v>000000</v>
          </cell>
          <cell r="AM67" t="str">
            <v>000213</v>
          </cell>
          <cell r="AN67" t="str">
            <v>Cycle Specialty</v>
          </cell>
          <cell r="AO67" t="str">
            <v>190001</v>
          </cell>
          <cell r="AP67" t="str">
            <v>BROTURES</v>
          </cell>
          <cell r="AQ67" t="str">
            <v>000000</v>
          </cell>
          <cell r="AS67" t="str">
            <v>000000</v>
          </cell>
          <cell r="AU67" t="str">
            <v>000000</v>
          </cell>
          <cell r="AW67" t="str">
            <v>000000</v>
          </cell>
          <cell r="AY67" t="str">
            <v>000000</v>
          </cell>
          <cell r="BA67" t="str">
            <v>000000</v>
          </cell>
          <cell r="BC67" t="str">
            <v>000000</v>
          </cell>
          <cell r="BE67" t="str">
            <v>000045</v>
          </cell>
          <cell r="BF67" t="str">
            <v>奥間大史</v>
          </cell>
        </row>
        <row r="68">
          <cell r="A68" t="str">
            <v>190002</v>
          </cell>
          <cell r="B68" t="str">
            <v>(有)ﾃﾝﾌﾟﾗ</v>
          </cell>
          <cell r="C68" t="str">
            <v>ﾃﾝﾌﾟﾗ</v>
          </cell>
          <cell r="D68" t="str">
            <v>ﾃﾝﾌﾟﾗ</v>
          </cell>
          <cell r="F68" t="str">
            <v>150-0001</v>
          </cell>
          <cell r="G68" t="str">
            <v>東京都渋谷区</v>
          </cell>
          <cell r="H68" t="str">
            <v>神宮前3-10-13</v>
          </cell>
          <cell r="K68" t="str">
            <v>03-3403-5874</v>
          </cell>
          <cell r="L68" t="str">
            <v>03-6453-2656</v>
          </cell>
          <cell r="M68" t="str">
            <v>000000</v>
          </cell>
          <cell r="O68" t="str">
            <v>000213</v>
          </cell>
          <cell r="P68" t="str">
            <v>Cycle Specialty</v>
          </cell>
          <cell r="Q68" t="str">
            <v>190002</v>
          </cell>
          <cell r="R68" t="str">
            <v>ﾃﾝﾌﾟﾗ</v>
          </cell>
          <cell r="S68" t="str">
            <v>000000</v>
          </cell>
          <cell r="U68" t="str">
            <v>000000</v>
          </cell>
          <cell r="W68" t="str">
            <v>000000</v>
          </cell>
          <cell r="Y68" t="str">
            <v>000000</v>
          </cell>
          <cell r="AA68" t="str">
            <v>000000</v>
          </cell>
          <cell r="AC68" t="str">
            <v>000000</v>
          </cell>
          <cell r="AE68" t="str">
            <v>000000</v>
          </cell>
          <cell r="AG68" t="str">
            <v>190002</v>
          </cell>
          <cell r="AH68" t="str">
            <v>ﾃﾝﾌﾟﾗ</v>
          </cell>
          <cell r="AI68">
            <v>2</v>
          </cell>
          <cell r="AJ68" t="str">
            <v>本店</v>
          </cell>
          <cell r="AK68" t="str">
            <v>000000</v>
          </cell>
          <cell r="AM68" t="str">
            <v>000213</v>
          </cell>
          <cell r="AN68" t="str">
            <v>Cycle Specialty</v>
          </cell>
          <cell r="AO68" t="str">
            <v>190002</v>
          </cell>
          <cell r="AP68" t="str">
            <v>ﾃﾝﾌﾟﾗ</v>
          </cell>
          <cell r="AQ68" t="str">
            <v>000000</v>
          </cell>
          <cell r="AS68" t="str">
            <v>000000</v>
          </cell>
          <cell r="AU68" t="str">
            <v>000000</v>
          </cell>
          <cell r="AW68" t="str">
            <v>000000</v>
          </cell>
          <cell r="AY68" t="str">
            <v>000000</v>
          </cell>
          <cell r="BA68" t="str">
            <v>000000</v>
          </cell>
          <cell r="BC68" t="str">
            <v>000000</v>
          </cell>
          <cell r="BE68" t="str">
            <v>000040</v>
          </cell>
          <cell r="BF68" t="str">
            <v>その他</v>
          </cell>
        </row>
        <row r="69">
          <cell r="A69" t="str">
            <v>190003</v>
          </cell>
          <cell r="B69" t="str">
            <v>ﾌﾟﾛﾓｰｼｮﾝ販売</v>
          </cell>
          <cell r="C69" t="str">
            <v>ﾌﾟﾛﾓｰｼｮﾝ販売</v>
          </cell>
          <cell r="D69" t="str">
            <v>ﾌﾟﾛﾓｰｼｮﾝ販売</v>
          </cell>
          <cell r="M69" t="str">
            <v>000000</v>
          </cell>
          <cell r="O69" t="str">
            <v>000000</v>
          </cell>
          <cell r="Q69" t="str">
            <v>190003</v>
          </cell>
          <cell r="R69" t="str">
            <v>ﾌﾟﾛﾓｰｼｮﾝ販売</v>
          </cell>
          <cell r="S69" t="str">
            <v>000000</v>
          </cell>
          <cell r="U69" t="str">
            <v>000000</v>
          </cell>
          <cell r="W69" t="str">
            <v>000000</v>
          </cell>
          <cell r="Y69" t="str">
            <v>000000</v>
          </cell>
          <cell r="AA69" t="str">
            <v>000000</v>
          </cell>
          <cell r="AC69" t="str">
            <v>000000</v>
          </cell>
          <cell r="AE69" t="str">
            <v>000000</v>
          </cell>
          <cell r="AG69" t="str">
            <v>190003</v>
          </cell>
          <cell r="AH69" t="str">
            <v>ﾌﾟﾛﾓｰｼｮﾝ販売</v>
          </cell>
          <cell r="AI69">
            <v>2</v>
          </cell>
          <cell r="AJ69" t="str">
            <v>本店</v>
          </cell>
          <cell r="AK69" t="str">
            <v>000000</v>
          </cell>
          <cell r="AM69" t="str">
            <v>000000</v>
          </cell>
          <cell r="AO69" t="str">
            <v>190003</v>
          </cell>
          <cell r="AP69" t="str">
            <v>ﾌﾟﾛﾓｰｼｮﾝ販売</v>
          </cell>
          <cell r="AQ69" t="str">
            <v>000000</v>
          </cell>
          <cell r="AS69" t="str">
            <v>000000</v>
          </cell>
          <cell r="AU69" t="str">
            <v>000000</v>
          </cell>
          <cell r="AW69" t="str">
            <v>000000</v>
          </cell>
          <cell r="AY69" t="str">
            <v>000000</v>
          </cell>
          <cell r="BA69" t="str">
            <v>000000</v>
          </cell>
          <cell r="BC69" t="str">
            <v>000000</v>
          </cell>
          <cell r="BE69" t="str">
            <v>000040</v>
          </cell>
          <cell r="BF69" t="str">
            <v>その他</v>
          </cell>
        </row>
        <row r="70">
          <cell r="A70" t="str">
            <v>190009</v>
          </cell>
          <cell r="B70" t="str">
            <v>CPW SKATE SHOP</v>
          </cell>
          <cell r="C70" t="str">
            <v>CPW SKATE SHOP</v>
          </cell>
          <cell r="D70" t="str">
            <v>CPW SKATE SHOP</v>
          </cell>
          <cell r="F70" t="str">
            <v>158-0091</v>
          </cell>
          <cell r="G70" t="str">
            <v>東京都世田谷区中町2-30-24</v>
          </cell>
          <cell r="K70" t="str">
            <v>03-4964-2358</v>
          </cell>
          <cell r="M70" t="str">
            <v>000000</v>
          </cell>
          <cell r="O70" t="str">
            <v>000220</v>
          </cell>
          <cell r="P70" t="str">
            <v>Skate shop</v>
          </cell>
          <cell r="Q70" t="str">
            <v>190009</v>
          </cell>
          <cell r="R70" t="str">
            <v>CPW SKATE SHOP</v>
          </cell>
          <cell r="S70" t="str">
            <v>000000</v>
          </cell>
          <cell r="U70" t="str">
            <v>000000</v>
          </cell>
          <cell r="W70" t="str">
            <v>000000</v>
          </cell>
          <cell r="Y70" t="str">
            <v>000000</v>
          </cell>
          <cell r="AA70" t="str">
            <v>000000</v>
          </cell>
          <cell r="AC70" t="str">
            <v>000000</v>
          </cell>
          <cell r="AE70" t="str">
            <v>000000</v>
          </cell>
          <cell r="AG70" t="str">
            <v>190009</v>
          </cell>
          <cell r="AH70" t="str">
            <v>CPW SKATE SHOP</v>
          </cell>
          <cell r="AI70">
            <v>0</v>
          </cell>
          <cell r="AJ70" t="str">
            <v>通常</v>
          </cell>
          <cell r="AK70" t="str">
            <v>000000</v>
          </cell>
          <cell r="AM70" t="str">
            <v>000220</v>
          </cell>
          <cell r="AN70" t="str">
            <v>Skate shop</v>
          </cell>
          <cell r="AO70" t="str">
            <v>190009</v>
          </cell>
          <cell r="AP70" t="str">
            <v>CPW SKATE SHOP</v>
          </cell>
          <cell r="AQ70" t="str">
            <v>000000</v>
          </cell>
          <cell r="AS70" t="str">
            <v>000000</v>
          </cell>
          <cell r="AU70" t="str">
            <v>000000</v>
          </cell>
          <cell r="AW70" t="str">
            <v>000000</v>
          </cell>
          <cell r="AY70" t="str">
            <v>000000</v>
          </cell>
          <cell r="BA70" t="str">
            <v>000000</v>
          </cell>
          <cell r="BC70" t="str">
            <v>000000</v>
          </cell>
          <cell r="BE70" t="str">
            <v>000045</v>
          </cell>
          <cell r="BF70" t="str">
            <v>奥間大史</v>
          </cell>
        </row>
        <row r="71">
          <cell r="A71" t="str">
            <v>190010</v>
          </cell>
          <cell r="B71" t="str">
            <v>楽風（Rafu CYCLE）</v>
          </cell>
          <cell r="C71" t="str">
            <v>楽風（Rafu CYCLE）</v>
          </cell>
          <cell r="D71" t="str">
            <v>楽風（Rafu CYCLE）</v>
          </cell>
          <cell r="F71" t="str">
            <v>630-8233</v>
          </cell>
          <cell r="G71" t="str">
            <v>奈良県奈良市小川町</v>
          </cell>
          <cell r="H71" t="str">
            <v>13番地1F</v>
          </cell>
          <cell r="K71" t="str">
            <v>0742-81-8546</v>
          </cell>
          <cell r="L71" t="str">
            <v>0742-81-8546</v>
          </cell>
          <cell r="M71" t="str">
            <v>000000</v>
          </cell>
          <cell r="O71" t="str">
            <v>000000</v>
          </cell>
          <cell r="Q71" t="str">
            <v>190010</v>
          </cell>
          <cell r="R71" t="str">
            <v>楽風（Rafu CYCLE）</v>
          </cell>
          <cell r="S71" t="str">
            <v>000000</v>
          </cell>
          <cell r="U71" t="str">
            <v>000000</v>
          </cell>
          <cell r="W71" t="str">
            <v>000000</v>
          </cell>
          <cell r="Y71" t="str">
            <v>000000</v>
          </cell>
          <cell r="AA71" t="str">
            <v>000000</v>
          </cell>
          <cell r="AC71" t="str">
            <v>000000</v>
          </cell>
          <cell r="AE71" t="str">
            <v>000000</v>
          </cell>
          <cell r="AG71" t="str">
            <v>190010</v>
          </cell>
          <cell r="AH71" t="str">
            <v>楽風（Rafu CYCLE）</v>
          </cell>
          <cell r="AI71">
            <v>0</v>
          </cell>
          <cell r="AJ71" t="str">
            <v>通常</v>
          </cell>
          <cell r="AK71" t="str">
            <v>000000</v>
          </cell>
          <cell r="AM71" t="str">
            <v>000000</v>
          </cell>
          <cell r="AO71" t="str">
            <v>190010</v>
          </cell>
          <cell r="AP71" t="str">
            <v>楽風（Rafu CYCLE）</v>
          </cell>
          <cell r="AQ71" t="str">
            <v>000000</v>
          </cell>
          <cell r="AS71" t="str">
            <v>000000</v>
          </cell>
          <cell r="AU71" t="str">
            <v>000000</v>
          </cell>
          <cell r="AW71" t="str">
            <v>000000</v>
          </cell>
          <cell r="AY71" t="str">
            <v>000000</v>
          </cell>
          <cell r="BA71" t="str">
            <v>000000</v>
          </cell>
          <cell r="BC71" t="str">
            <v>000000</v>
          </cell>
          <cell r="BE71" t="str">
            <v>000040</v>
          </cell>
          <cell r="BF71" t="str">
            <v>その他</v>
          </cell>
        </row>
        <row r="72">
          <cell r="A72" t="str">
            <v>190011</v>
          </cell>
          <cell r="B72" t="str">
            <v>㈱松野</v>
          </cell>
          <cell r="C72" t="str">
            <v>㈱松野</v>
          </cell>
          <cell r="D72" t="str">
            <v>㈱松野</v>
          </cell>
          <cell r="F72" t="str">
            <v>157-0061</v>
          </cell>
          <cell r="G72" t="str">
            <v>東京都世田谷区北烏山</v>
          </cell>
          <cell r="H72" t="str">
            <v>3-15-27-30</v>
          </cell>
          <cell r="K72" t="str">
            <v>03-6909-1640</v>
          </cell>
          <cell r="L72" t="str">
            <v>03-6909-1647</v>
          </cell>
          <cell r="M72" t="str">
            <v>000000</v>
          </cell>
          <cell r="O72" t="str">
            <v>000222</v>
          </cell>
          <cell r="P72" t="str">
            <v>WebMalls</v>
          </cell>
          <cell r="Q72" t="str">
            <v>190011</v>
          </cell>
          <cell r="R72" t="str">
            <v>㈱松野</v>
          </cell>
          <cell r="S72" t="str">
            <v>000000</v>
          </cell>
          <cell r="U72" t="str">
            <v>000000</v>
          </cell>
          <cell r="W72" t="str">
            <v>000000</v>
          </cell>
          <cell r="Y72" t="str">
            <v>000000</v>
          </cell>
          <cell r="AA72" t="str">
            <v>000000</v>
          </cell>
          <cell r="AC72" t="str">
            <v>000000</v>
          </cell>
          <cell r="AE72" t="str">
            <v>000000</v>
          </cell>
          <cell r="AG72" t="str">
            <v>190011</v>
          </cell>
          <cell r="AH72" t="str">
            <v>㈱松野</v>
          </cell>
          <cell r="AI72">
            <v>2</v>
          </cell>
          <cell r="AJ72" t="str">
            <v>本店</v>
          </cell>
          <cell r="AK72" t="str">
            <v>000000</v>
          </cell>
          <cell r="AM72" t="str">
            <v>000222</v>
          </cell>
          <cell r="AN72" t="str">
            <v>WebMalls</v>
          </cell>
          <cell r="AO72" t="str">
            <v>190011</v>
          </cell>
          <cell r="AP72" t="str">
            <v>㈱松野</v>
          </cell>
          <cell r="AQ72" t="str">
            <v>000000</v>
          </cell>
          <cell r="AS72" t="str">
            <v>000000</v>
          </cell>
          <cell r="AU72" t="str">
            <v>000000</v>
          </cell>
          <cell r="AW72" t="str">
            <v>000000</v>
          </cell>
          <cell r="AY72" t="str">
            <v>000000</v>
          </cell>
          <cell r="BA72" t="str">
            <v>000000</v>
          </cell>
          <cell r="BC72" t="str">
            <v>000000</v>
          </cell>
          <cell r="BE72" t="str">
            <v>000040</v>
          </cell>
          <cell r="BF72" t="str">
            <v>その他</v>
          </cell>
        </row>
        <row r="73">
          <cell r="A73" t="str">
            <v>190012</v>
          </cell>
          <cell r="B73" t="str">
            <v>HI8STORE（ﾊｲｴｲﾄｽﾄｱ）</v>
          </cell>
          <cell r="C73" t="str">
            <v>HI8STORE</v>
          </cell>
          <cell r="D73" t="str">
            <v>HI8STORE</v>
          </cell>
          <cell r="F73" t="str">
            <v>166-015</v>
          </cell>
          <cell r="G73" t="str">
            <v>東京都杉並区成田東4-9-22</v>
          </cell>
          <cell r="K73" t="str">
            <v>03-6457-8580</v>
          </cell>
          <cell r="L73" t="str">
            <v>03-6909-1647</v>
          </cell>
          <cell r="M73" t="str">
            <v>000000</v>
          </cell>
          <cell r="O73" t="str">
            <v>000222</v>
          </cell>
          <cell r="P73" t="str">
            <v>WebMalls</v>
          </cell>
          <cell r="Q73" t="str">
            <v>190011</v>
          </cell>
          <cell r="R73" t="str">
            <v>㈱松野</v>
          </cell>
          <cell r="S73" t="str">
            <v>000000</v>
          </cell>
          <cell r="U73" t="str">
            <v>000000</v>
          </cell>
          <cell r="W73" t="str">
            <v>000000</v>
          </cell>
          <cell r="Y73" t="str">
            <v>000000</v>
          </cell>
          <cell r="AA73" t="str">
            <v>000000</v>
          </cell>
          <cell r="AC73" t="str">
            <v>000000</v>
          </cell>
          <cell r="AE73" t="str">
            <v>000000</v>
          </cell>
          <cell r="AG73" t="str">
            <v>190011</v>
          </cell>
          <cell r="AH73" t="str">
            <v>㈱松野</v>
          </cell>
          <cell r="AI73">
            <v>1</v>
          </cell>
          <cell r="AJ73" t="str">
            <v>支店</v>
          </cell>
          <cell r="AK73" t="str">
            <v>000000</v>
          </cell>
          <cell r="AM73" t="str">
            <v>000222</v>
          </cell>
          <cell r="AN73" t="str">
            <v>WebMalls</v>
          </cell>
          <cell r="AO73" t="str">
            <v>190011</v>
          </cell>
          <cell r="AP73" t="str">
            <v>㈱松野</v>
          </cell>
          <cell r="AQ73" t="str">
            <v>000000</v>
          </cell>
          <cell r="AS73" t="str">
            <v>000000</v>
          </cell>
          <cell r="AU73" t="str">
            <v>000000</v>
          </cell>
          <cell r="AW73" t="str">
            <v>000000</v>
          </cell>
          <cell r="AY73" t="str">
            <v>000000</v>
          </cell>
          <cell r="BA73" t="str">
            <v>000000</v>
          </cell>
          <cell r="BC73" t="str">
            <v>000000</v>
          </cell>
          <cell r="BE73" t="str">
            <v>000040</v>
          </cell>
          <cell r="BF73" t="str">
            <v>その他</v>
          </cell>
        </row>
        <row r="74">
          <cell r="A74" t="str">
            <v>190013</v>
          </cell>
          <cell r="B74" t="str">
            <v>(株)ロフト</v>
          </cell>
          <cell r="C74" t="str">
            <v>立川ロフト</v>
          </cell>
          <cell r="D74" t="str">
            <v>立川ロフト</v>
          </cell>
          <cell r="E74" t="str">
            <v>228</v>
          </cell>
          <cell r="F74" t="str">
            <v>190-0012</v>
          </cell>
          <cell r="G74" t="str">
            <v>東京都立川市曙町2-7-17</v>
          </cell>
          <cell r="K74" t="str">
            <v>042-529-6210</v>
          </cell>
          <cell r="M74" t="str">
            <v>000000</v>
          </cell>
          <cell r="O74" t="str">
            <v>000000</v>
          </cell>
          <cell r="Q74" t="str">
            <v>110881</v>
          </cell>
          <cell r="R74" t="str">
            <v>ﾛﾌﾄ</v>
          </cell>
          <cell r="S74" t="str">
            <v>000000</v>
          </cell>
          <cell r="U74" t="str">
            <v>000000</v>
          </cell>
          <cell r="W74" t="str">
            <v>000000</v>
          </cell>
          <cell r="Y74" t="str">
            <v>000000</v>
          </cell>
          <cell r="AA74" t="str">
            <v>000000</v>
          </cell>
          <cell r="AC74" t="str">
            <v>000000</v>
          </cell>
          <cell r="AE74" t="str">
            <v>000000</v>
          </cell>
          <cell r="AG74" t="str">
            <v>110881</v>
          </cell>
          <cell r="AH74" t="str">
            <v>ﾛﾌﾄ</v>
          </cell>
          <cell r="AI74">
            <v>1</v>
          </cell>
          <cell r="AJ74" t="str">
            <v>支店</v>
          </cell>
          <cell r="AK74" t="str">
            <v>000000</v>
          </cell>
          <cell r="AM74" t="str">
            <v>000000</v>
          </cell>
          <cell r="AO74" t="str">
            <v>110881</v>
          </cell>
          <cell r="AP74" t="str">
            <v>ﾛﾌﾄ</v>
          </cell>
          <cell r="AQ74" t="str">
            <v>000000</v>
          </cell>
          <cell r="AS74" t="str">
            <v>000000</v>
          </cell>
          <cell r="AU74" t="str">
            <v>000000</v>
          </cell>
          <cell r="AW74" t="str">
            <v>000000</v>
          </cell>
          <cell r="AY74" t="str">
            <v>000000</v>
          </cell>
          <cell r="BA74" t="str">
            <v>000000</v>
          </cell>
          <cell r="BC74" t="str">
            <v>000000</v>
          </cell>
          <cell r="BE74" t="str">
            <v>000004</v>
          </cell>
          <cell r="BF74" t="str">
            <v>小松美喜</v>
          </cell>
        </row>
        <row r="75">
          <cell r="A75" t="str">
            <v>190014</v>
          </cell>
          <cell r="B75" t="str">
            <v>株式会社BROTURES</v>
          </cell>
          <cell r="C75" t="str">
            <v>BROTURES原宿</v>
          </cell>
          <cell r="D75" t="str">
            <v>BROTURES原宿</v>
          </cell>
          <cell r="F75" t="str">
            <v>150-0001</v>
          </cell>
          <cell r="G75" t="str">
            <v>東京都渋谷区神宮前4-26-31</v>
          </cell>
          <cell r="K75" t="str">
            <v>03-6804-3115</v>
          </cell>
          <cell r="L75" t="str">
            <v>03-6804-3115</v>
          </cell>
          <cell r="M75" t="str">
            <v>000000</v>
          </cell>
          <cell r="O75" t="str">
            <v>000213</v>
          </cell>
          <cell r="P75" t="str">
            <v>Cycle Specialty</v>
          </cell>
          <cell r="Q75" t="str">
            <v>190001</v>
          </cell>
          <cell r="R75" t="str">
            <v>BROTURES</v>
          </cell>
          <cell r="S75" t="str">
            <v>000000</v>
          </cell>
          <cell r="U75" t="str">
            <v>000000</v>
          </cell>
          <cell r="W75" t="str">
            <v>000000</v>
          </cell>
          <cell r="Y75" t="str">
            <v>000000</v>
          </cell>
          <cell r="AA75" t="str">
            <v>000000</v>
          </cell>
          <cell r="AC75" t="str">
            <v>000000</v>
          </cell>
          <cell r="AE75" t="str">
            <v>000000</v>
          </cell>
          <cell r="AG75" t="str">
            <v>190001</v>
          </cell>
          <cell r="AH75" t="str">
            <v>BROTURES</v>
          </cell>
          <cell r="AI75">
            <v>1</v>
          </cell>
          <cell r="AJ75" t="str">
            <v>支店</v>
          </cell>
          <cell r="AK75" t="str">
            <v>000000</v>
          </cell>
          <cell r="AM75" t="str">
            <v>000213</v>
          </cell>
          <cell r="AN75" t="str">
            <v>Cycle Specialty</v>
          </cell>
          <cell r="AO75" t="str">
            <v>190001</v>
          </cell>
          <cell r="AP75" t="str">
            <v>BROTURES</v>
          </cell>
          <cell r="AQ75" t="str">
            <v>000000</v>
          </cell>
          <cell r="AS75" t="str">
            <v>000000</v>
          </cell>
          <cell r="AU75" t="str">
            <v>000000</v>
          </cell>
          <cell r="AW75" t="str">
            <v>000000</v>
          </cell>
          <cell r="AY75" t="str">
            <v>000000</v>
          </cell>
          <cell r="BA75" t="str">
            <v>000000</v>
          </cell>
          <cell r="BC75" t="str">
            <v>000000</v>
          </cell>
          <cell r="BE75" t="str">
            <v>000045</v>
          </cell>
          <cell r="BF75" t="str">
            <v>奥間大史</v>
          </cell>
        </row>
        <row r="76">
          <cell r="A76" t="str">
            <v>190015</v>
          </cell>
          <cell r="B76" t="str">
            <v>株式会社BROTURES</v>
          </cell>
          <cell r="C76" t="str">
            <v>BROTURES大阪</v>
          </cell>
          <cell r="D76" t="str">
            <v>BROTURES大阪</v>
          </cell>
          <cell r="F76" t="str">
            <v>550-0015</v>
          </cell>
          <cell r="G76" t="str">
            <v>大阪府大阪市西区南堀江</v>
          </cell>
          <cell r="H76" t="str">
            <v>1-19-22</v>
          </cell>
          <cell r="K76" t="str">
            <v>06-4391-3313</v>
          </cell>
          <cell r="M76" t="str">
            <v>000000</v>
          </cell>
          <cell r="O76" t="str">
            <v>000213</v>
          </cell>
          <cell r="P76" t="str">
            <v>Cycle Specialty</v>
          </cell>
          <cell r="Q76" t="str">
            <v>190001</v>
          </cell>
          <cell r="R76" t="str">
            <v>BROTURES</v>
          </cell>
          <cell r="S76" t="str">
            <v>000000</v>
          </cell>
          <cell r="U76" t="str">
            <v>000000</v>
          </cell>
          <cell r="W76" t="str">
            <v>000000</v>
          </cell>
          <cell r="Y76" t="str">
            <v>000000</v>
          </cell>
          <cell r="AA76" t="str">
            <v>000000</v>
          </cell>
          <cell r="AC76" t="str">
            <v>000000</v>
          </cell>
          <cell r="AE76" t="str">
            <v>000000</v>
          </cell>
          <cell r="AG76" t="str">
            <v>190001</v>
          </cell>
          <cell r="AH76" t="str">
            <v>BROTURES</v>
          </cell>
          <cell r="AI76">
            <v>1</v>
          </cell>
          <cell r="AJ76" t="str">
            <v>支店</v>
          </cell>
          <cell r="AK76" t="str">
            <v>000000</v>
          </cell>
          <cell r="AM76" t="str">
            <v>000213</v>
          </cell>
          <cell r="AN76" t="str">
            <v>Cycle Specialty</v>
          </cell>
          <cell r="AO76" t="str">
            <v>190001</v>
          </cell>
          <cell r="AP76" t="str">
            <v>BROTURES</v>
          </cell>
          <cell r="AQ76" t="str">
            <v>000000</v>
          </cell>
          <cell r="AS76" t="str">
            <v>000000</v>
          </cell>
          <cell r="AU76" t="str">
            <v>000000</v>
          </cell>
          <cell r="AW76" t="str">
            <v>000000</v>
          </cell>
          <cell r="AY76" t="str">
            <v>000000</v>
          </cell>
          <cell r="BA76" t="str">
            <v>000000</v>
          </cell>
          <cell r="BC76" t="str">
            <v>000000</v>
          </cell>
          <cell r="BE76" t="str">
            <v>000045</v>
          </cell>
          <cell r="BF76" t="str">
            <v>奥間大史</v>
          </cell>
        </row>
        <row r="77">
          <cell r="A77" t="str">
            <v>190016</v>
          </cell>
          <cell r="B77" t="str">
            <v>㈱ｴﾎﾞﾘｭｰｼｮﾝ</v>
          </cell>
          <cell r="C77" t="str">
            <v>㈱ｴﾎﾞﾘｭｰｼｮﾝ</v>
          </cell>
          <cell r="D77" t="str">
            <v>㈱ｴﾎﾞﾘｭｰｼｮﾝ</v>
          </cell>
          <cell r="F77" t="str">
            <v>699-5522</v>
          </cell>
          <cell r="G77" t="str">
            <v>島根県鹿足郡吉賀町七日市485-4</v>
          </cell>
          <cell r="K77" t="str">
            <v>0856-78-1823</v>
          </cell>
          <cell r="L77" t="str">
            <v>050-3730-3362</v>
          </cell>
          <cell r="M77" t="str">
            <v>000000</v>
          </cell>
          <cell r="O77" t="str">
            <v>000222</v>
          </cell>
          <cell r="P77" t="str">
            <v>WebMalls</v>
          </cell>
          <cell r="Q77" t="str">
            <v>190016</v>
          </cell>
          <cell r="R77" t="str">
            <v>㈱ｴﾎﾞﾘｭｰｼｮﾝ</v>
          </cell>
          <cell r="S77" t="str">
            <v>000000</v>
          </cell>
          <cell r="U77" t="str">
            <v>000000</v>
          </cell>
          <cell r="W77" t="str">
            <v>000000</v>
          </cell>
          <cell r="Y77" t="str">
            <v>000000</v>
          </cell>
          <cell r="AA77" t="str">
            <v>000000</v>
          </cell>
          <cell r="AC77" t="str">
            <v>000000</v>
          </cell>
          <cell r="AE77" t="str">
            <v>000000</v>
          </cell>
          <cell r="AG77" t="str">
            <v>190016</v>
          </cell>
          <cell r="AH77" t="str">
            <v>㈱ｴﾎﾞﾘｭｰｼｮﾝ</v>
          </cell>
          <cell r="AI77">
            <v>0</v>
          </cell>
          <cell r="AJ77" t="str">
            <v>通常</v>
          </cell>
          <cell r="AK77" t="str">
            <v>000000</v>
          </cell>
          <cell r="AM77" t="str">
            <v>000222</v>
          </cell>
          <cell r="AN77" t="str">
            <v>WebMalls</v>
          </cell>
          <cell r="AO77" t="str">
            <v>190016</v>
          </cell>
          <cell r="AP77" t="str">
            <v>㈱ｴﾎﾞﾘｭｰｼｮﾝ</v>
          </cell>
          <cell r="AQ77" t="str">
            <v>000000</v>
          </cell>
          <cell r="AS77" t="str">
            <v>000000</v>
          </cell>
          <cell r="AU77" t="str">
            <v>000000</v>
          </cell>
          <cell r="AW77" t="str">
            <v>000000</v>
          </cell>
          <cell r="AY77" t="str">
            <v>000000</v>
          </cell>
          <cell r="BA77" t="str">
            <v>000000</v>
          </cell>
          <cell r="BC77" t="str">
            <v>000000</v>
          </cell>
          <cell r="BE77" t="str">
            <v>000040</v>
          </cell>
          <cell r="BF77" t="str">
            <v>その他</v>
          </cell>
        </row>
        <row r="78">
          <cell r="A78" t="str">
            <v>190020</v>
          </cell>
          <cell r="B78" t="str">
            <v>SUY</v>
          </cell>
          <cell r="D78" t="str">
            <v>SUY</v>
          </cell>
          <cell r="F78" t="str">
            <v>112-0002</v>
          </cell>
          <cell r="G78" t="str">
            <v>東京都文京区小石川2-8-5</v>
          </cell>
          <cell r="K78" t="str">
            <v>03-5804-7627</v>
          </cell>
          <cell r="L78" t="str">
            <v>03-5804-7627</v>
          </cell>
          <cell r="M78" t="str">
            <v>000000</v>
          </cell>
          <cell r="O78" t="str">
            <v>000222</v>
          </cell>
          <cell r="P78" t="str">
            <v>WebMalls</v>
          </cell>
          <cell r="Q78" t="str">
            <v>190020</v>
          </cell>
          <cell r="R78" t="str">
            <v>SUY</v>
          </cell>
          <cell r="S78" t="str">
            <v>000000</v>
          </cell>
          <cell r="U78" t="str">
            <v>000000</v>
          </cell>
          <cell r="W78" t="str">
            <v>000000</v>
          </cell>
          <cell r="Y78" t="str">
            <v>000000</v>
          </cell>
          <cell r="AA78" t="str">
            <v>000000</v>
          </cell>
          <cell r="AC78" t="str">
            <v>000000</v>
          </cell>
          <cell r="AE78" t="str">
            <v>000000</v>
          </cell>
          <cell r="AG78" t="str">
            <v>190020</v>
          </cell>
          <cell r="AH78" t="str">
            <v>SUY</v>
          </cell>
          <cell r="AI78">
            <v>0</v>
          </cell>
          <cell r="AJ78" t="str">
            <v>通常</v>
          </cell>
          <cell r="AK78" t="str">
            <v>000000</v>
          </cell>
          <cell r="AM78" t="str">
            <v>000222</v>
          </cell>
          <cell r="AN78" t="str">
            <v>WebMalls</v>
          </cell>
          <cell r="AO78" t="str">
            <v>190020</v>
          </cell>
          <cell r="AP78" t="str">
            <v>SUY</v>
          </cell>
          <cell r="AQ78" t="str">
            <v>000000</v>
          </cell>
          <cell r="AS78" t="str">
            <v>000000</v>
          </cell>
          <cell r="AU78" t="str">
            <v>000000</v>
          </cell>
          <cell r="AW78" t="str">
            <v>000000</v>
          </cell>
          <cell r="AY78" t="str">
            <v>000000</v>
          </cell>
          <cell r="BA78" t="str">
            <v>000000</v>
          </cell>
          <cell r="BC78" t="str">
            <v>000000</v>
          </cell>
          <cell r="BE78" t="str">
            <v>000040</v>
          </cell>
          <cell r="BF78" t="str">
            <v>その他</v>
          </cell>
        </row>
        <row r="79">
          <cell r="A79" t="str">
            <v>190021</v>
          </cell>
          <cell r="B79" t="str">
            <v>(有)ﾀｸﾃｨｸｽﾚｺｰｽﾞ</v>
          </cell>
          <cell r="C79" t="str">
            <v>(有)ﾀｸﾃｨｸｽﾚｺｰｽﾞ</v>
          </cell>
          <cell r="D79" t="str">
            <v>(有)ﾀｸﾃｨｸｽﾚｺｰｽﾞ</v>
          </cell>
          <cell r="F79" t="str">
            <v>151-0071</v>
          </cell>
          <cell r="G79" t="str">
            <v>東京都渋谷区本町1-22-8</v>
          </cell>
          <cell r="H79" t="str">
            <v>パークハイツ1F</v>
          </cell>
          <cell r="K79" t="str">
            <v>03-5333-6188</v>
          </cell>
          <cell r="L79" t="str">
            <v>03-5333-6187</v>
          </cell>
          <cell r="M79" t="str">
            <v>000000</v>
          </cell>
          <cell r="O79" t="str">
            <v>000219</v>
          </cell>
          <cell r="P79" t="str">
            <v>Select Fashion</v>
          </cell>
          <cell r="Q79" t="str">
            <v>190021</v>
          </cell>
          <cell r="R79" t="str">
            <v>(有)ﾀｸﾃｨｸｽﾚｺｰｽﾞ</v>
          </cell>
          <cell r="S79" t="str">
            <v>000000</v>
          </cell>
          <cell r="U79" t="str">
            <v>000000</v>
          </cell>
          <cell r="W79" t="str">
            <v>000000</v>
          </cell>
          <cell r="Y79" t="str">
            <v>000000</v>
          </cell>
          <cell r="AA79" t="str">
            <v>000000</v>
          </cell>
          <cell r="AC79" t="str">
            <v>000000</v>
          </cell>
          <cell r="AE79" t="str">
            <v>000000</v>
          </cell>
          <cell r="AG79" t="str">
            <v>190021</v>
          </cell>
          <cell r="AH79" t="str">
            <v>(有)ﾀｸﾃｨｸｽﾚｺｰｽﾞ</v>
          </cell>
          <cell r="AI79">
            <v>0</v>
          </cell>
          <cell r="AJ79" t="str">
            <v>通常</v>
          </cell>
          <cell r="AK79" t="str">
            <v>000000</v>
          </cell>
          <cell r="AM79" t="str">
            <v>000219</v>
          </cell>
          <cell r="AN79" t="str">
            <v>Select Fashion</v>
          </cell>
          <cell r="AO79" t="str">
            <v>190021</v>
          </cell>
          <cell r="AP79" t="str">
            <v>(有)ﾀｸﾃｨｸｽﾚｺｰｽﾞ</v>
          </cell>
          <cell r="AQ79" t="str">
            <v>000000</v>
          </cell>
          <cell r="AS79" t="str">
            <v>000000</v>
          </cell>
          <cell r="AU79" t="str">
            <v>000000</v>
          </cell>
          <cell r="AW79" t="str">
            <v>000000</v>
          </cell>
          <cell r="AY79" t="str">
            <v>000000</v>
          </cell>
          <cell r="BA79" t="str">
            <v>000000</v>
          </cell>
          <cell r="BC79" t="str">
            <v>000000</v>
          </cell>
          <cell r="BE79" t="str">
            <v>000040</v>
          </cell>
          <cell r="BF79" t="str">
            <v>その他</v>
          </cell>
        </row>
        <row r="80">
          <cell r="A80" t="str">
            <v>190022</v>
          </cell>
          <cell r="B80" t="str">
            <v>KEEN OUTLET SANO</v>
          </cell>
          <cell r="D80" t="str">
            <v>KEEN OUTLET SANO</v>
          </cell>
          <cell r="F80" t="str">
            <v>327-0822</v>
          </cell>
          <cell r="G80" t="str">
            <v>栃木県佐野市越名町２０５８番</v>
          </cell>
          <cell r="H80" t="str">
            <v>佐野プレミアム・アウトレット</v>
          </cell>
          <cell r="I80" t="str">
            <v>５５０区画</v>
          </cell>
          <cell r="K80" t="str">
            <v>0823-25-8161</v>
          </cell>
          <cell r="M80" t="str">
            <v>000000</v>
          </cell>
          <cell r="O80" t="str">
            <v>000000</v>
          </cell>
          <cell r="Q80" t="str">
            <v>190022</v>
          </cell>
          <cell r="R80" t="str">
            <v>KEEN OUTLET SANO</v>
          </cell>
          <cell r="S80" t="str">
            <v>000000</v>
          </cell>
          <cell r="U80" t="str">
            <v>000000</v>
          </cell>
          <cell r="W80" t="str">
            <v>000000</v>
          </cell>
          <cell r="Y80" t="str">
            <v>000000</v>
          </cell>
          <cell r="AA80" t="str">
            <v>000000</v>
          </cell>
          <cell r="AC80" t="str">
            <v>000000</v>
          </cell>
          <cell r="AE80" t="str">
            <v>000000</v>
          </cell>
          <cell r="AG80" t="str">
            <v>190022</v>
          </cell>
          <cell r="AH80" t="str">
            <v>KEEN OUTLET SANO</v>
          </cell>
          <cell r="AI80">
            <v>0</v>
          </cell>
          <cell r="AJ80" t="str">
            <v>通常</v>
          </cell>
          <cell r="AK80" t="str">
            <v>000000</v>
          </cell>
          <cell r="AM80" t="str">
            <v>000000</v>
          </cell>
          <cell r="AO80" t="str">
            <v>190022</v>
          </cell>
          <cell r="AP80" t="str">
            <v>KEEN OUTLET SANO</v>
          </cell>
          <cell r="AQ80" t="str">
            <v>000000</v>
          </cell>
          <cell r="AS80" t="str">
            <v>000000</v>
          </cell>
          <cell r="AU80" t="str">
            <v>000000</v>
          </cell>
          <cell r="AW80" t="str">
            <v>000000</v>
          </cell>
          <cell r="AY80" t="str">
            <v>000000</v>
          </cell>
          <cell r="BA80" t="str">
            <v>000000</v>
          </cell>
          <cell r="BC80" t="str">
            <v>000000</v>
          </cell>
          <cell r="BE80" t="str">
            <v>000031</v>
          </cell>
          <cell r="BF80" t="str">
            <v>RETAIL_OUTLE</v>
          </cell>
        </row>
        <row r="81">
          <cell r="A81" t="str">
            <v>190029</v>
          </cell>
          <cell r="B81" t="str">
            <v>(有)E.T.O</v>
          </cell>
          <cell r="C81" t="str">
            <v>(有)E.T.O</v>
          </cell>
          <cell r="D81" t="str">
            <v>(有)E.T.O</v>
          </cell>
          <cell r="F81" t="str">
            <v>377-0424</v>
          </cell>
          <cell r="G81" t="str">
            <v>群馬県吾妻郡中之条町中之条町</v>
          </cell>
          <cell r="H81" t="str">
            <v>122-2</v>
          </cell>
          <cell r="K81" t="str">
            <v>027-975-1938</v>
          </cell>
          <cell r="L81" t="str">
            <v>027-975-1938</v>
          </cell>
          <cell r="M81" t="str">
            <v>000000</v>
          </cell>
          <cell r="O81" t="str">
            <v>000219</v>
          </cell>
          <cell r="P81" t="str">
            <v>Select Fashion</v>
          </cell>
          <cell r="Q81" t="str">
            <v>190029</v>
          </cell>
          <cell r="R81" t="str">
            <v>(有)E.T.O</v>
          </cell>
          <cell r="S81" t="str">
            <v>000000</v>
          </cell>
          <cell r="U81" t="str">
            <v>000000</v>
          </cell>
          <cell r="W81" t="str">
            <v>000000</v>
          </cell>
          <cell r="Y81" t="str">
            <v>000000</v>
          </cell>
          <cell r="AA81" t="str">
            <v>000000</v>
          </cell>
          <cell r="AC81" t="str">
            <v>000000</v>
          </cell>
          <cell r="AE81" t="str">
            <v>000000</v>
          </cell>
          <cell r="AG81" t="str">
            <v>190029</v>
          </cell>
          <cell r="AH81" t="str">
            <v>(有)E.T.O</v>
          </cell>
          <cell r="AI81">
            <v>2</v>
          </cell>
          <cell r="AJ81" t="str">
            <v>本店</v>
          </cell>
          <cell r="AK81" t="str">
            <v>000000</v>
          </cell>
          <cell r="AM81" t="str">
            <v>000219</v>
          </cell>
          <cell r="AN81" t="str">
            <v>Select Fashion</v>
          </cell>
          <cell r="AO81" t="str">
            <v>190029</v>
          </cell>
          <cell r="AP81" t="str">
            <v>(有)E.T.O</v>
          </cell>
          <cell r="AQ81" t="str">
            <v>000000</v>
          </cell>
          <cell r="AS81" t="str">
            <v>000000</v>
          </cell>
          <cell r="AU81" t="str">
            <v>000000</v>
          </cell>
          <cell r="AW81" t="str">
            <v>000000</v>
          </cell>
          <cell r="AY81" t="str">
            <v>000000</v>
          </cell>
          <cell r="BA81" t="str">
            <v>000000</v>
          </cell>
          <cell r="BC81" t="str">
            <v>000000</v>
          </cell>
          <cell r="BE81" t="str">
            <v>000017</v>
          </cell>
          <cell r="BF81" t="str">
            <v>南山龍一</v>
          </cell>
        </row>
        <row r="82">
          <cell r="A82" t="str">
            <v>190030</v>
          </cell>
          <cell r="B82" t="str">
            <v>FOOTSTEP</v>
          </cell>
          <cell r="C82" t="str">
            <v>FOOTSTEP</v>
          </cell>
          <cell r="D82" t="str">
            <v>FOOTSTEP</v>
          </cell>
          <cell r="F82" t="str">
            <v>377-0424</v>
          </cell>
          <cell r="G82" t="str">
            <v>群馬県吾妻郡中之条町中之条町</v>
          </cell>
          <cell r="H82" t="str">
            <v>１２２－２</v>
          </cell>
          <cell r="K82" t="str">
            <v>027-975-1938</v>
          </cell>
          <cell r="L82" t="str">
            <v>027-975-1938</v>
          </cell>
          <cell r="M82" t="str">
            <v>000000</v>
          </cell>
          <cell r="O82" t="str">
            <v>000219</v>
          </cell>
          <cell r="P82" t="str">
            <v>Select Fashion</v>
          </cell>
          <cell r="Q82" t="str">
            <v>190029</v>
          </cell>
          <cell r="R82" t="str">
            <v>(有)E.T.O</v>
          </cell>
          <cell r="S82" t="str">
            <v>000000</v>
          </cell>
          <cell r="U82" t="str">
            <v>000000</v>
          </cell>
          <cell r="W82" t="str">
            <v>000000</v>
          </cell>
          <cell r="Y82" t="str">
            <v>000000</v>
          </cell>
          <cell r="AA82" t="str">
            <v>000000</v>
          </cell>
          <cell r="AC82" t="str">
            <v>000000</v>
          </cell>
          <cell r="AE82" t="str">
            <v>000000</v>
          </cell>
          <cell r="AG82" t="str">
            <v>190029</v>
          </cell>
          <cell r="AH82" t="str">
            <v>(有)E.T.O</v>
          </cell>
          <cell r="AI82">
            <v>1</v>
          </cell>
          <cell r="AJ82" t="str">
            <v>支店</v>
          </cell>
          <cell r="AK82" t="str">
            <v>000000</v>
          </cell>
          <cell r="AM82" t="str">
            <v>000219</v>
          </cell>
          <cell r="AN82" t="str">
            <v>Select Fashion</v>
          </cell>
          <cell r="AO82" t="str">
            <v>190029</v>
          </cell>
          <cell r="AP82" t="str">
            <v>(有)E.T.O</v>
          </cell>
          <cell r="AQ82" t="str">
            <v>000000</v>
          </cell>
          <cell r="AS82" t="str">
            <v>000000</v>
          </cell>
          <cell r="AU82" t="str">
            <v>000000</v>
          </cell>
          <cell r="AW82" t="str">
            <v>000000</v>
          </cell>
          <cell r="AY82" t="str">
            <v>000000</v>
          </cell>
          <cell r="BA82" t="str">
            <v>000000</v>
          </cell>
          <cell r="BC82" t="str">
            <v>000000</v>
          </cell>
          <cell r="BE82" t="str">
            <v>000017</v>
          </cell>
          <cell r="BF82" t="str">
            <v>南山龍一</v>
          </cell>
        </row>
        <row r="83">
          <cell r="A83" t="str">
            <v>190032</v>
          </cell>
          <cell r="B83" t="str">
            <v>(有)ﾌｪﾘｽ</v>
          </cell>
          <cell r="C83" t="str">
            <v>ﾌｪﾘｽ</v>
          </cell>
          <cell r="D83" t="str">
            <v>ﾌｪﾘｽ</v>
          </cell>
          <cell r="F83" t="str">
            <v>197-0005</v>
          </cell>
          <cell r="G83" t="str">
            <v>東京都福生市北田園2-1</v>
          </cell>
          <cell r="K83" t="str">
            <v>042-539-2828</v>
          </cell>
          <cell r="L83" t="str">
            <v>042-539-2929</v>
          </cell>
          <cell r="M83" t="str">
            <v>000000</v>
          </cell>
          <cell r="O83" t="str">
            <v>000213</v>
          </cell>
          <cell r="P83" t="str">
            <v>Cycle Specialty</v>
          </cell>
          <cell r="Q83" t="str">
            <v>190032</v>
          </cell>
          <cell r="R83" t="str">
            <v>ﾌｪﾘｽ</v>
          </cell>
          <cell r="S83" t="str">
            <v>000000</v>
          </cell>
          <cell r="U83" t="str">
            <v>000000</v>
          </cell>
          <cell r="W83" t="str">
            <v>000000</v>
          </cell>
          <cell r="Y83" t="str">
            <v>000000</v>
          </cell>
          <cell r="AA83" t="str">
            <v>000000</v>
          </cell>
          <cell r="AC83" t="str">
            <v>000000</v>
          </cell>
          <cell r="AE83" t="str">
            <v>000000</v>
          </cell>
          <cell r="AG83" t="str">
            <v>190032</v>
          </cell>
          <cell r="AH83" t="str">
            <v>ﾌｪﾘｽ</v>
          </cell>
          <cell r="AI83">
            <v>2</v>
          </cell>
          <cell r="AJ83" t="str">
            <v>本店</v>
          </cell>
          <cell r="AK83" t="str">
            <v>000000</v>
          </cell>
          <cell r="AM83" t="str">
            <v>000213</v>
          </cell>
          <cell r="AN83" t="str">
            <v>Cycle Specialty</v>
          </cell>
          <cell r="AO83" t="str">
            <v>190032</v>
          </cell>
          <cell r="AP83" t="str">
            <v>ﾌｪﾘｽ</v>
          </cell>
          <cell r="AQ83" t="str">
            <v>000000</v>
          </cell>
          <cell r="AS83" t="str">
            <v>000000</v>
          </cell>
          <cell r="AU83" t="str">
            <v>000000</v>
          </cell>
          <cell r="AW83" t="str">
            <v>000000</v>
          </cell>
          <cell r="AY83" t="str">
            <v>000000</v>
          </cell>
          <cell r="BA83" t="str">
            <v>000000</v>
          </cell>
          <cell r="BC83" t="str">
            <v>000000</v>
          </cell>
          <cell r="BE83" t="str">
            <v>000045</v>
          </cell>
          <cell r="BF83" t="str">
            <v>奥間大史</v>
          </cell>
        </row>
        <row r="84">
          <cell r="A84" t="str">
            <v>190033</v>
          </cell>
          <cell r="B84" t="str">
            <v>W-BASE</v>
          </cell>
          <cell r="C84" t="str">
            <v>W-BASE</v>
          </cell>
          <cell r="D84" t="str">
            <v>W-BASE</v>
          </cell>
          <cell r="F84" t="str">
            <v>150-0001</v>
          </cell>
          <cell r="G84" t="str">
            <v>東京都渋谷区神宮前6-23-11</v>
          </cell>
          <cell r="H84" t="str">
            <v>J-SIXﾋﾞﾙ1F2F</v>
          </cell>
          <cell r="K84" t="str">
            <v>03-5485-3235</v>
          </cell>
          <cell r="L84" t="str">
            <v>03-5485-3235</v>
          </cell>
          <cell r="M84" t="str">
            <v>000000</v>
          </cell>
          <cell r="O84" t="str">
            <v>000213</v>
          </cell>
          <cell r="P84" t="str">
            <v>Cycle Specialty</v>
          </cell>
          <cell r="Q84" t="str">
            <v>190032</v>
          </cell>
          <cell r="R84" t="str">
            <v>ﾌｪﾘｽ</v>
          </cell>
          <cell r="S84" t="str">
            <v>000000</v>
          </cell>
          <cell r="U84" t="str">
            <v>000000</v>
          </cell>
          <cell r="W84" t="str">
            <v>000000</v>
          </cell>
          <cell r="Y84" t="str">
            <v>000000</v>
          </cell>
          <cell r="AA84" t="str">
            <v>000000</v>
          </cell>
          <cell r="AC84" t="str">
            <v>000000</v>
          </cell>
          <cell r="AE84" t="str">
            <v>000000</v>
          </cell>
          <cell r="AG84" t="str">
            <v>190032</v>
          </cell>
          <cell r="AH84" t="str">
            <v>ﾌｪﾘｽ</v>
          </cell>
          <cell r="AI84">
            <v>1</v>
          </cell>
          <cell r="AJ84" t="str">
            <v>支店</v>
          </cell>
          <cell r="AK84" t="str">
            <v>000000</v>
          </cell>
          <cell r="AM84" t="str">
            <v>000213</v>
          </cell>
          <cell r="AN84" t="str">
            <v>Cycle Specialty</v>
          </cell>
          <cell r="AO84" t="str">
            <v>190032</v>
          </cell>
          <cell r="AP84" t="str">
            <v>ﾌｪﾘｽ</v>
          </cell>
          <cell r="AQ84" t="str">
            <v>000000</v>
          </cell>
          <cell r="AS84" t="str">
            <v>000000</v>
          </cell>
          <cell r="AU84" t="str">
            <v>000000</v>
          </cell>
          <cell r="AW84" t="str">
            <v>000000</v>
          </cell>
          <cell r="AY84" t="str">
            <v>000000</v>
          </cell>
          <cell r="BA84" t="str">
            <v>000000</v>
          </cell>
          <cell r="BC84" t="str">
            <v>000000</v>
          </cell>
          <cell r="BE84" t="str">
            <v>000045</v>
          </cell>
          <cell r="BF84" t="str">
            <v>奥間大史</v>
          </cell>
        </row>
        <row r="85">
          <cell r="A85" t="str">
            <v>190037</v>
          </cell>
          <cell r="B85" t="str">
            <v>Tokyo Hippies Mart</v>
          </cell>
          <cell r="C85" t="str">
            <v>Tokyo Hippies Mart</v>
          </cell>
          <cell r="D85" t="str">
            <v>Tokyo Hippies Mart</v>
          </cell>
          <cell r="F85" t="str">
            <v>116-0014</v>
          </cell>
          <cell r="G85" t="str">
            <v>東京都荒川区東日暮里2-49-3</v>
          </cell>
          <cell r="K85" t="str">
            <v>03-5604-5945</v>
          </cell>
          <cell r="L85" t="str">
            <v>03-3803-2307</v>
          </cell>
          <cell r="M85" t="str">
            <v>000000</v>
          </cell>
          <cell r="O85" t="str">
            <v>000213</v>
          </cell>
          <cell r="P85" t="str">
            <v>Cycle Specialty</v>
          </cell>
          <cell r="Q85" t="str">
            <v>190037</v>
          </cell>
          <cell r="R85" t="str">
            <v>Tokyo Hippies Mart</v>
          </cell>
          <cell r="S85" t="str">
            <v>000000</v>
          </cell>
          <cell r="U85" t="str">
            <v>000000</v>
          </cell>
          <cell r="W85" t="str">
            <v>000000</v>
          </cell>
          <cell r="Y85" t="str">
            <v>000000</v>
          </cell>
          <cell r="AA85" t="str">
            <v>000000</v>
          </cell>
          <cell r="AC85" t="str">
            <v>000000</v>
          </cell>
          <cell r="AE85" t="str">
            <v>000000</v>
          </cell>
          <cell r="AG85" t="str">
            <v>190037</v>
          </cell>
          <cell r="AH85" t="str">
            <v>Tokyo Hippies Mart</v>
          </cell>
          <cell r="AI85">
            <v>0</v>
          </cell>
          <cell r="AJ85" t="str">
            <v>通常</v>
          </cell>
          <cell r="AK85" t="str">
            <v>000000</v>
          </cell>
          <cell r="AM85" t="str">
            <v>000213</v>
          </cell>
          <cell r="AN85" t="str">
            <v>Cycle Specialty</v>
          </cell>
          <cell r="AO85" t="str">
            <v>190037</v>
          </cell>
          <cell r="AP85" t="str">
            <v>Tokyo Hippies Mart</v>
          </cell>
          <cell r="AQ85" t="str">
            <v>000000</v>
          </cell>
          <cell r="AS85" t="str">
            <v>000000</v>
          </cell>
          <cell r="AU85" t="str">
            <v>000000</v>
          </cell>
          <cell r="AW85" t="str">
            <v>000000</v>
          </cell>
          <cell r="AY85" t="str">
            <v>000000</v>
          </cell>
          <cell r="BA85" t="str">
            <v>000000</v>
          </cell>
          <cell r="BC85" t="str">
            <v>000000</v>
          </cell>
          <cell r="BE85" t="str">
            <v>000040</v>
          </cell>
          <cell r="BF85" t="str">
            <v>その他</v>
          </cell>
        </row>
        <row r="86">
          <cell r="A86" t="str">
            <v>190038</v>
          </cell>
          <cell r="B86" t="str">
            <v>Amazon.com</v>
          </cell>
          <cell r="C86" t="str">
            <v>Amazon.com</v>
          </cell>
          <cell r="D86" t="str">
            <v>Amazon.com</v>
          </cell>
          <cell r="F86" t="str">
            <v>153-0064</v>
          </cell>
          <cell r="G86" t="str">
            <v>東京都目黒区下目黒1-8-1</v>
          </cell>
          <cell r="H86" t="str">
            <v>ARCO TOWER ANNEX</v>
          </cell>
          <cell r="K86" t="str">
            <v>0120-999-373</v>
          </cell>
          <cell r="M86" t="str">
            <v>000000</v>
          </cell>
          <cell r="O86" t="str">
            <v>000111</v>
          </cell>
          <cell r="P86" t="str">
            <v>AMAZON</v>
          </cell>
          <cell r="Q86" t="str">
            <v>190038</v>
          </cell>
          <cell r="R86" t="str">
            <v>Amazon.com</v>
          </cell>
          <cell r="S86" t="str">
            <v>000000</v>
          </cell>
          <cell r="U86" t="str">
            <v>000000</v>
          </cell>
          <cell r="W86" t="str">
            <v>000000</v>
          </cell>
          <cell r="Y86" t="str">
            <v>000000</v>
          </cell>
          <cell r="AA86" t="str">
            <v>000000</v>
          </cell>
          <cell r="AC86" t="str">
            <v>000000</v>
          </cell>
          <cell r="AE86" t="str">
            <v>000000</v>
          </cell>
          <cell r="AG86" t="str">
            <v>190038</v>
          </cell>
          <cell r="AH86" t="str">
            <v>Amazon.com</v>
          </cell>
          <cell r="AI86">
            <v>2</v>
          </cell>
          <cell r="AJ86" t="str">
            <v>本店</v>
          </cell>
          <cell r="AK86" t="str">
            <v>000000</v>
          </cell>
          <cell r="AM86" t="str">
            <v>000111</v>
          </cell>
          <cell r="AN86" t="str">
            <v>AMAZON</v>
          </cell>
          <cell r="AO86" t="str">
            <v>190038</v>
          </cell>
          <cell r="AP86" t="str">
            <v>Amazon.com</v>
          </cell>
          <cell r="AQ86" t="str">
            <v>000000</v>
          </cell>
          <cell r="AS86" t="str">
            <v>000000</v>
          </cell>
          <cell r="AU86" t="str">
            <v>000000</v>
          </cell>
          <cell r="AW86" t="str">
            <v>000000</v>
          </cell>
          <cell r="AY86" t="str">
            <v>000000</v>
          </cell>
          <cell r="BA86" t="str">
            <v>000000</v>
          </cell>
          <cell r="BC86" t="str">
            <v>000000</v>
          </cell>
          <cell r="BE86" t="str">
            <v>000052</v>
          </cell>
          <cell r="BF86" t="str">
            <v>中野光章</v>
          </cell>
        </row>
        <row r="87">
          <cell r="A87" t="str">
            <v>190039</v>
          </cell>
          <cell r="B87" t="str">
            <v>株式会社FESN</v>
          </cell>
          <cell r="C87" t="str">
            <v>株式会社FESN</v>
          </cell>
          <cell r="D87" t="str">
            <v>株式会社FESN</v>
          </cell>
          <cell r="F87" t="str">
            <v>164-0001</v>
          </cell>
          <cell r="G87" t="str">
            <v>東京都中野区中野３－２７－１４</v>
          </cell>
          <cell r="K87" t="str">
            <v>03-6382-4975</v>
          </cell>
          <cell r="L87" t="str">
            <v>03-4243-3506</v>
          </cell>
          <cell r="M87" t="str">
            <v>000000</v>
          </cell>
          <cell r="O87" t="str">
            <v>000220</v>
          </cell>
          <cell r="P87" t="str">
            <v>Skate shop</v>
          </cell>
          <cell r="Q87" t="str">
            <v>190039</v>
          </cell>
          <cell r="R87" t="str">
            <v>株式会社FESN</v>
          </cell>
          <cell r="S87" t="str">
            <v>000000</v>
          </cell>
          <cell r="U87" t="str">
            <v>000000</v>
          </cell>
          <cell r="W87" t="str">
            <v>000000</v>
          </cell>
          <cell r="Y87" t="str">
            <v>000000</v>
          </cell>
          <cell r="AA87" t="str">
            <v>000000</v>
          </cell>
          <cell r="AC87" t="str">
            <v>000000</v>
          </cell>
          <cell r="AE87" t="str">
            <v>000000</v>
          </cell>
          <cell r="AG87" t="str">
            <v>190039</v>
          </cell>
          <cell r="AH87" t="str">
            <v>株式会社FESN</v>
          </cell>
          <cell r="AI87">
            <v>2</v>
          </cell>
          <cell r="AJ87" t="str">
            <v>本店</v>
          </cell>
          <cell r="AK87" t="str">
            <v>000000</v>
          </cell>
          <cell r="AM87" t="str">
            <v>000220</v>
          </cell>
          <cell r="AN87" t="str">
            <v>Skate shop</v>
          </cell>
          <cell r="AO87" t="str">
            <v>190039</v>
          </cell>
          <cell r="AP87" t="str">
            <v>株式会社FESN</v>
          </cell>
          <cell r="AQ87" t="str">
            <v>000000</v>
          </cell>
          <cell r="AS87" t="str">
            <v>000000</v>
          </cell>
          <cell r="AU87" t="str">
            <v>000000</v>
          </cell>
          <cell r="AW87" t="str">
            <v>000000</v>
          </cell>
          <cell r="AY87" t="str">
            <v>000000</v>
          </cell>
          <cell r="BA87" t="str">
            <v>000000</v>
          </cell>
          <cell r="BC87" t="str">
            <v>000000</v>
          </cell>
          <cell r="BE87" t="str">
            <v>000045</v>
          </cell>
          <cell r="BF87" t="str">
            <v>奥間大史</v>
          </cell>
        </row>
        <row r="88">
          <cell r="A88" t="str">
            <v>190041</v>
          </cell>
          <cell r="B88" t="str">
            <v>株式会社BROTURES</v>
          </cell>
          <cell r="C88" t="str">
            <v>BROTURES吉祥寺</v>
          </cell>
          <cell r="D88" t="str">
            <v>BROTURES吉祥寺</v>
          </cell>
          <cell r="F88" t="str">
            <v>180-0001</v>
          </cell>
          <cell r="G88" t="str">
            <v>東京都武蔵野市吉祥寺北町</v>
          </cell>
          <cell r="H88" t="str">
            <v>1-1-2-A</v>
          </cell>
          <cell r="K88" t="str">
            <v>0422-27-6155</v>
          </cell>
          <cell r="L88" t="str">
            <v>0422-27-6155</v>
          </cell>
          <cell r="M88" t="str">
            <v>000000</v>
          </cell>
          <cell r="O88" t="str">
            <v>000213</v>
          </cell>
          <cell r="P88" t="str">
            <v>Cycle Specialty</v>
          </cell>
          <cell r="Q88" t="str">
            <v>190001</v>
          </cell>
          <cell r="R88" t="str">
            <v>BROTURES</v>
          </cell>
          <cell r="S88" t="str">
            <v>000000</v>
          </cell>
          <cell r="U88" t="str">
            <v>000000</v>
          </cell>
          <cell r="W88" t="str">
            <v>000000</v>
          </cell>
          <cell r="Y88" t="str">
            <v>000000</v>
          </cell>
          <cell r="AA88" t="str">
            <v>000000</v>
          </cell>
          <cell r="AC88" t="str">
            <v>000000</v>
          </cell>
          <cell r="AE88" t="str">
            <v>000000</v>
          </cell>
          <cell r="AG88" t="str">
            <v>190001</v>
          </cell>
          <cell r="AH88" t="str">
            <v>BROTURES</v>
          </cell>
          <cell r="AI88">
            <v>1</v>
          </cell>
          <cell r="AJ88" t="str">
            <v>支店</v>
          </cell>
          <cell r="AK88" t="str">
            <v>000000</v>
          </cell>
          <cell r="AM88" t="str">
            <v>000213</v>
          </cell>
          <cell r="AN88" t="str">
            <v>Cycle Specialty</v>
          </cell>
          <cell r="AO88" t="str">
            <v>190001</v>
          </cell>
          <cell r="AP88" t="str">
            <v>BROTURES</v>
          </cell>
          <cell r="AQ88" t="str">
            <v>000000</v>
          </cell>
          <cell r="AS88" t="str">
            <v>000000</v>
          </cell>
          <cell r="AU88" t="str">
            <v>000000</v>
          </cell>
          <cell r="AW88" t="str">
            <v>000000</v>
          </cell>
          <cell r="AY88" t="str">
            <v>000000</v>
          </cell>
          <cell r="BA88" t="str">
            <v>000000</v>
          </cell>
          <cell r="BC88" t="str">
            <v>000000</v>
          </cell>
          <cell r="BE88" t="str">
            <v>000045</v>
          </cell>
          <cell r="BF88" t="str">
            <v>奥間大史</v>
          </cell>
        </row>
        <row r="89">
          <cell r="A89" t="str">
            <v>190042</v>
          </cell>
          <cell r="B89" t="str">
            <v>(有)クリエーション</v>
          </cell>
          <cell r="C89" t="str">
            <v>クリエーション</v>
          </cell>
          <cell r="D89" t="str">
            <v>クリエーション</v>
          </cell>
          <cell r="F89" t="str">
            <v>130-0012</v>
          </cell>
          <cell r="G89" t="str">
            <v>東京都墨田区太平2-12-4</v>
          </cell>
          <cell r="I89" t="str">
            <v>(有)クリエーション</v>
          </cell>
          <cell r="K89" t="str">
            <v>03-3623-1087</v>
          </cell>
          <cell r="M89" t="str">
            <v>000000</v>
          </cell>
          <cell r="O89" t="str">
            <v>000000</v>
          </cell>
          <cell r="Q89" t="str">
            <v>190042</v>
          </cell>
          <cell r="R89" t="str">
            <v>クリエーション</v>
          </cell>
          <cell r="S89" t="str">
            <v>000000</v>
          </cell>
          <cell r="U89" t="str">
            <v>000000</v>
          </cell>
          <cell r="W89" t="str">
            <v>000000</v>
          </cell>
          <cell r="Y89" t="str">
            <v>000000</v>
          </cell>
          <cell r="AA89" t="str">
            <v>000000</v>
          </cell>
          <cell r="AC89" t="str">
            <v>000000</v>
          </cell>
          <cell r="AE89" t="str">
            <v>000000</v>
          </cell>
          <cell r="AG89" t="str">
            <v>190042</v>
          </cell>
          <cell r="AH89" t="str">
            <v>クリエーション</v>
          </cell>
          <cell r="AI89">
            <v>0</v>
          </cell>
          <cell r="AJ89" t="str">
            <v>通常</v>
          </cell>
          <cell r="AK89" t="str">
            <v>000000</v>
          </cell>
          <cell r="AM89" t="str">
            <v>000000</v>
          </cell>
          <cell r="AO89" t="str">
            <v>190042</v>
          </cell>
          <cell r="AP89" t="str">
            <v>クリエーション</v>
          </cell>
          <cell r="AQ89" t="str">
            <v>000000</v>
          </cell>
          <cell r="AS89" t="str">
            <v>000000</v>
          </cell>
          <cell r="AU89" t="str">
            <v>000000</v>
          </cell>
          <cell r="AW89" t="str">
            <v>000000</v>
          </cell>
          <cell r="AY89" t="str">
            <v>000000</v>
          </cell>
          <cell r="BA89" t="str">
            <v>000000</v>
          </cell>
          <cell r="BC89" t="str">
            <v>000000</v>
          </cell>
          <cell r="BE89" t="str">
            <v>000040</v>
          </cell>
          <cell r="BF89" t="str">
            <v>その他</v>
          </cell>
        </row>
        <row r="90">
          <cell r="A90" t="str">
            <v>190043</v>
          </cell>
          <cell r="B90" t="str">
            <v>花積ジュリ</v>
          </cell>
          <cell r="C90" t="str">
            <v>JURI</v>
          </cell>
          <cell r="D90" t="str">
            <v>JURI</v>
          </cell>
          <cell r="F90" t="str">
            <v>158-0095</v>
          </cell>
          <cell r="G90" t="str">
            <v>東京都世田谷区瀬田2-3-2</v>
          </cell>
          <cell r="K90" t="str">
            <v>080-3462-6588</v>
          </cell>
          <cell r="M90" t="str">
            <v>000000</v>
          </cell>
          <cell r="O90" t="str">
            <v>000000</v>
          </cell>
          <cell r="Q90" t="str">
            <v>190003</v>
          </cell>
          <cell r="R90" t="str">
            <v>ﾌﾟﾛﾓｰｼｮﾝ販売</v>
          </cell>
          <cell r="S90" t="str">
            <v>000000</v>
          </cell>
          <cell r="U90" t="str">
            <v>000000</v>
          </cell>
          <cell r="W90" t="str">
            <v>000000</v>
          </cell>
          <cell r="Y90" t="str">
            <v>000000</v>
          </cell>
          <cell r="AA90" t="str">
            <v>000000</v>
          </cell>
          <cell r="AC90" t="str">
            <v>000000</v>
          </cell>
          <cell r="AE90" t="str">
            <v>000000</v>
          </cell>
          <cell r="AG90" t="str">
            <v>190003</v>
          </cell>
          <cell r="AH90" t="str">
            <v>ﾌﾟﾛﾓｰｼｮﾝ販売</v>
          </cell>
          <cell r="AI90">
            <v>1</v>
          </cell>
          <cell r="AJ90" t="str">
            <v>支店</v>
          </cell>
          <cell r="AK90" t="str">
            <v>000000</v>
          </cell>
          <cell r="AM90" t="str">
            <v>000000</v>
          </cell>
          <cell r="AO90" t="str">
            <v>190003</v>
          </cell>
          <cell r="AP90" t="str">
            <v>ﾌﾟﾛﾓｰｼｮﾝ販売</v>
          </cell>
          <cell r="AQ90" t="str">
            <v>000000</v>
          </cell>
          <cell r="AS90" t="str">
            <v>000000</v>
          </cell>
          <cell r="AU90" t="str">
            <v>000000</v>
          </cell>
          <cell r="AW90" t="str">
            <v>000000</v>
          </cell>
          <cell r="AY90" t="str">
            <v>000000</v>
          </cell>
          <cell r="BA90" t="str">
            <v>000000</v>
          </cell>
          <cell r="BC90" t="str">
            <v>000000</v>
          </cell>
          <cell r="BE90" t="str">
            <v>000040</v>
          </cell>
          <cell r="BF90" t="str">
            <v>その他</v>
          </cell>
        </row>
        <row r="91">
          <cell r="A91" t="str">
            <v>190044</v>
          </cell>
          <cell r="B91" t="str">
            <v>小椋慎吾</v>
          </cell>
          <cell r="C91" t="str">
            <v>OGU</v>
          </cell>
          <cell r="D91" t="str">
            <v>OGU</v>
          </cell>
          <cell r="F91" t="str">
            <v>532-0004</v>
          </cell>
          <cell r="G91" t="str">
            <v>大阪府大阪市淀川区西宮原</v>
          </cell>
          <cell r="H91" t="str">
            <v>2-6-16-501</v>
          </cell>
          <cell r="K91" t="str">
            <v>090-4101-9366</v>
          </cell>
          <cell r="M91" t="str">
            <v>000000</v>
          </cell>
          <cell r="O91" t="str">
            <v>000000</v>
          </cell>
          <cell r="Q91" t="str">
            <v>190003</v>
          </cell>
          <cell r="R91" t="str">
            <v>ﾌﾟﾛﾓｰｼｮﾝ販売</v>
          </cell>
          <cell r="S91" t="str">
            <v>000000</v>
          </cell>
          <cell r="U91" t="str">
            <v>000000</v>
          </cell>
          <cell r="W91" t="str">
            <v>000000</v>
          </cell>
          <cell r="Y91" t="str">
            <v>000000</v>
          </cell>
          <cell r="AA91" t="str">
            <v>000000</v>
          </cell>
          <cell r="AC91" t="str">
            <v>000000</v>
          </cell>
          <cell r="AE91" t="str">
            <v>000000</v>
          </cell>
          <cell r="AG91" t="str">
            <v>190003</v>
          </cell>
          <cell r="AH91" t="str">
            <v>ﾌﾟﾛﾓｰｼｮﾝ販売</v>
          </cell>
          <cell r="AI91">
            <v>1</v>
          </cell>
          <cell r="AJ91" t="str">
            <v>支店</v>
          </cell>
          <cell r="AK91" t="str">
            <v>000000</v>
          </cell>
          <cell r="AM91" t="str">
            <v>000000</v>
          </cell>
          <cell r="AO91" t="str">
            <v>190003</v>
          </cell>
          <cell r="AP91" t="str">
            <v>ﾌﾟﾛﾓｰｼｮﾝ販売</v>
          </cell>
          <cell r="AQ91" t="str">
            <v>000000</v>
          </cell>
          <cell r="AS91" t="str">
            <v>000000</v>
          </cell>
          <cell r="AU91" t="str">
            <v>000000</v>
          </cell>
          <cell r="AW91" t="str">
            <v>000000</v>
          </cell>
          <cell r="AY91" t="str">
            <v>000000</v>
          </cell>
          <cell r="BA91" t="str">
            <v>000000</v>
          </cell>
          <cell r="BC91" t="str">
            <v>000000</v>
          </cell>
          <cell r="BE91" t="str">
            <v>000040</v>
          </cell>
          <cell r="BF91" t="str">
            <v>その他</v>
          </cell>
        </row>
        <row r="92">
          <cell r="A92" t="str">
            <v>190045</v>
          </cell>
          <cell r="B92" t="str">
            <v>谷川祐馬</v>
          </cell>
          <cell r="C92" t="str">
            <v>TANI</v>
          </cell>
          <cell r="D92" t="str">
            <v>TANI</v>
          </cell>
          <cell r="F92" t="str">
            <v>179-0074</v>
          </cell>
          <cell r="G92" t="str">
            <v>東京都練馬区春日町4-17-23</v>
          </cell>
          <cell r="K92" t="str">
            <v>090-2458-7371</v>
          </cell>
          <cell r="M92" t="str">
            <v>000000</v>
          </cell>
          <cell r="O92" t="str">
            <v>000000</v>
          </cell>
          <cell r="Q92" t="str">
            <v>190003</v>
          </cell>
          <cell r="R92" t="str">
            <v>ﾌﾟﾛﾓｰｼｮﾝ販売</v>
          </cell>
          <cell r="S92" t="str">
            <v>000000</v>
          </cell>
          <cell r="U92" t="str">
            <v>000000</v>
          </cell>
          <cell r="W92" t="str">
            <v>000000</v>
          </cell>
          <cell r="Y92" t="str">
            <v>000000</v>
          </cell>
          <cell r="AA92" t="str">
            <v>000000</v>
          </cell>
          <cell r="AC92" t="str">
            <v>000000</v>
          </cell>
          <cell r="AE92" t="str">
            <v>000000</v>
          </cell>
          <cell r="AG92" t="str">
            <v>190003</v>
          </cell>
          <cell r="AH92" t="str">
            <v>ﾌﾟﾛﾓｰｼｮﾝ販売</v>
          </cell>
          <cell r="AI92">
            <v>1</v>
          </cell>
          <cell r="AJ92" t="str">
            <v>支店</v>
          </cell>
          <cell r="AK92" t="str">
            <v>000000</v>
          </cell>
          <cell r="AM92" t="str">
            <v>000000</v>
          </cell>
          <cell r="AO92" t="str">
            <v>190003</v>
          </cell>
          <cell r="AP92" t="str">
            <v>ﾌﾟﾛﾓｰｼｮﾝ販売</v>
          </cell>
          <cell r="AQ92" t="str">
            <v>000000</v>
          </cell>
          <cell r="AS92" t="str">
            <v>000000</v>
          </cell>
          <cell r="AU92" t="str">
            <v>000000</v>
          </cell>
          <cell r="AW92" t="str">
            <v>000000</v>
          </cell>
          <cell r="AY92" t="str">
            <v>000000</v>
          </cell>
          <cell r="BA92" t="str">
            <v>000000</v>
          </cell>
          <cell r="BC92" t="str">
            <v>000000</v>
          </cell>
          <cell r="BE92" t="str">
            <v>000040</v>
          </cell>
          <cell r="BF92" t="str">
            <v>その他</v>
          </cell>
        </row>
        <row r="93">
          <cell r="A93" t="str">
            <v>190046</v>
          </cell>
          <cell r="B93" t="str">
            <v>廣瀬裕平</v>
          </cell>
          <cell r="C93" t="str">
            <v>MARCO</v>
          </cell>
          <cell r="D93" t="str">
            <v>MARCO</v>
          </cell>
          <cell r="F93" t="str">
            <v>154-0011</v>
          </cell>
          <cell r="G93" t="str">
            <v>東京都世田谷区上馬5-18-15-302</v>
          </cell>
          <cell r="K93" t="str">
            <v>090-8842-2505</v>
          </cell>
          <cell r="M93" t="str">
            <v>000000</v>
          </cell>
          <cell r="O93" t="str">
            <v>000000</v>
          </cell>
          <cell r="Q93" t="str">
            <v>190003</v>
          </cell>
          <cell r="R93" t="str">
            <v>ﾌﾟﾛﾓｰｼｮﾝ販売</v>
          </cell>
          <cell r="S93" t="str">
            <v>000000</v>
          </cell>
          <cell r="U93" t="str">
            <v>000000</v>
          </cell>
          <cell r="W93" t="str">
            <v>000000</v>
          </cell>
          <cell r="Y93" t="str">
            <v>000000</v>
          </cell>
          <cell r="AA93" t="str">
            <v>000000</v>
          </cell>
          <cell r="AC93" t="str">
            <v>000000</v>
          </cell>
          <cell r="AE93" t="str">
            <v>000000</v>
          </cell>
          <cell r="AG93" t="str">
            <v>190003</v>
          </cell>
          <cell r="AH93" t="str">
            <v>ﾌﾟﾛﾓｰｼｮﾝ販売</v>
          </cell>
          <cell r="AI93">
            <v>1</v>
          </cell>
          <cell r="AJ93" t="str">
            <v>支店</v>
          </cell>
          <cell r="AK93" t="str">
            <v>000000</v>
          </cell>
          <cell r="AM93" t="str">
            <v>000000</v>
          </cell>
          <cell r="AO93" t="str">
            <v>190003</v>
          </cell>
          <cell r="AP93" t="str">
            <v>ﾌﾟﾛﾓｰｼｮﾝ販売</v>
          </cell>
          <cell r="AQ93" t="str">
            <v>000000</v>
          </cell>
          <cell r="AS93" t="str">
            <v>000000</v>
          </cell>
          <cell r="AU93" t="str">
            <v>000000</v>
          </cell>
          <cell r="AW93" t="str">
            <v>000000</v>
          </cell>
          <cell r="AY93" t="str">
            <v>000000</v>
          </cell>
          <cell r="BA93" t="str">
            <v>000000</v>
          </cell>
          <cell r="BC93" t="str">
            <v>000000</v>
          </cell>
          <cell r="BE93" t="str">
            <v>000040</v>
          </cell>
          <cell r="BF93" t="str">
            <v>その他</v>
          </cell>
        </row>
        <row r="94">
          <cell r="A94" t="str">
            <v>190047</v>
          </cell>
          <cell r="B94" t="str">
            <v>タワーレコード株式会社</v>
          </cell>
          <cell r="C94" t="str">
            <v>ﾀﾜｰﾚｺｰﾄﾞ㈱</v>
          </cell>
          <cell r="D94" t="str">
            <v>ﾀﾜｰﾚｺｰﾄﾞ㈱</v>
          </cell>
          <cell r="F94" t="str">
            <v>143-0006</v>
          </cell>
          <cell r="G94" t="str">
            <v>東京都大田区平和島4-1-23</v>
          </cell>
          <cell r="H94" t="str">
            <v>JSﾌﾟﾛｸﾞﾚﾋﾞﾙ7F　経理部</v>
          </cell>
          <cell r="K94" t="str">
            <v>03-4332-0700</v>
          </cell>
          <cell r="L94" t="str">
            <v>03-3298-0176</v>
          </cell>
          <cell r="M94" t="str">
            <v>000000</v>
          </cell>
          <cell r="O94" t="str">
            <v>000219</v>
          </cell>
          <cell r="P94" t="str">
            <v>Select Fashion</v>
          </cell>
          <cell r="Q94" t="str">
            <v>190047</v>
          </cell>
          <cell r="R94" t="str">
            <v>ﾀﾜｰﾚｺｰﾄﾞ㈱</v>
          </cell>
          <cell r="S94" t="str">
            <v>000000</v>
          </cell>
          <cell r="U94" t="str">
            <v>000000</v>
          </cell>
          <cell r="W94" t="str">
            <v>000000</v>
          </cell>
          <cell r="Y94" t="str">
            <v>000000</v>
          </cell>
          <cell r="AA94" t="str">
            <v>000000</v>
          </cell>
          <cell r="AC94" t="str">
            <v>000000</v>
          </cell>
          <cell r="AE94" t="str">
            <v>000000</v>
          </cell>
          <cell r="AG94" t="str">
            <v>190047</v>
          </cell>
          <cell r="AH94" t="str">
            <v>ﾀﾜｰﾚｺｰﾄﾞ㈱</v>
          </cell>
          <cell r="AI94">
            <v>2</v>
          </cell>
          <cell r="AJ94" t="str">
            <v>本店</v>
          </cell>
          <cell r="AK94" t="str">
            <v>000000</v>
          </cell>
          <cell r="AM94" t="str">
            <v>000219</v>
          </cell>
          <cell r="AN94" t="str">
            <v>Select Fashion</v>
          </cell>
          <cell r="AO94" t="str">
            <v>190047</v>
          </cell>
          <cell r="AP94" t="str">
            <v>ﾀﾜｰﾚｺｰﾄﾞ㈱</v>
          </cell>
          <cell r="AQ94" t="str">
            <v>000000</v>
          </cell>
          <cell r="AS94" t="str">
            <v>000000</v>
          </cell>
          <cell r="AU94" t="str">
            <v>000000</v>
          </cell>
          <cell r="AW94" t="str">
            <v>000000</v>
          </cell>
          <cell r="AY94" t="str">
            <v>000000</v>
          </cell>
          <cell r="BA94" t="str">
            <v>000000</v>
          </cell>
          <cell r="BC94" t="str">
            <v>000000</v>
          </cell>
          <cell r="BE94" t="str">
            <v>000040</v>
          </cell>
          <cell r="BF94" t="str">
            <v>その他</v>
          </cell>
        </row>
        <row r="95">
          <cell r="A95" t="str">
            <v>190052</v>
          </cell>
          <cell r="B95" t="str">
            <v>(株)ロフト</v>
          </cell>
          <cell r="C95" t="str">
            <v>千葉ロフト</v>
          </cell>
          <cell r="D95" t="str">
            <v>千葉ロフト</v>
          </cell>
          <cell r="E95" t="str">
            <v>218</v>
          </cell>
          <cell r="F95" t="str">
            <v>260-0028</v>
          </cell>
          <cell r="G95" t="str">
            <v>千葉県千葉市中央区新町1000</v>
          </cell>
          <cell r="K95" t="str">
            <v>043-248-6234</v>
          </cell>
          <cell r="L95" t="str">
            <v>043-248-6239</v>
          </cell>
          <cell r="M95" t="str">
            <v>000000</v>
          </cell>
          <cell r="O95" t="str">
            <v>000000</v>
          </cell>
          <cell r="Q95" t="str">
            <v>110881</v>
          </cell>
          <cell r="R95" t="str">
            <v>ﾛﾌﾄ</v>
          </cell>
          <cell r="S95" t="str">
            <v>000000</v>
          </cell>
          <cell r="U95" t="str">
            <v>000000</v>
          </cell>
          <cell r="W95" t="str">
            <v>000000</v>
          </cell>
          <cell r="Y95" t="str">
            <v>000000</v>
          </cell>
          <cell r="AA95" t="str">
            <v>000000</v>
          </cell>
          <cell r="AC95" t="str">
            <v>000000</v>
          </cell>
          <cell r="AE95" t="str">
            <v>000000</v>
          </cell>
          <cell r="AG95" t="str">
            <v>110881</v>
          </cell>
          <cell r="AH95" t="str">
            <v>ﾛﾌﾄ</v>
          </cell>
          <cell r="AI95">
            <v>1</v>
          </cell>
          <cell r="AJ95" t="str">
            <v>支店</v>
          </cell>
          <cell r="AK95" t="str">
            <v>000000</v>
          </cell>
          <cell r="AM95" t="str">
            <v>000000</v>
          </cell>
          <cell r="AO95" t="str">
            <v>110881</v>
          </cell>
          <cell r="AP95" t="str">
            <v>ﾛﾌﾄ</v>
          </cell>
          <cell r="AQ95" t="str">
            <v>000000</v>
          </cell>
          <cell r="AS95" t="str">
            <v>000000</v>
          </cell>
          <cell r="AU95" t="str">
            <v>000000</v>
          </cell>
          <cell r="AW95" t="str">
            <v>000000</v>
          </cell>
          <cell r="AY95" t="str">
            <v>000000</v>
          </cell>
          <cell r="BA95" t="str">
            <v>000000</v>
          </cell>
          <cell r="BC95" t="str">
            <v>000000</v>
          </cell>
          <cell r="BE95" t="str">
            <v>000004</v>
          </cell>
          <cell r="BF95" t="str">
            <v>小松美喜</v>
          </cell>
        </row>
        <row r="96">
          <cell r="A96" t="str">
            <v>190053</v>
          </cell>
          <cell r="B96" t="str">
            <v>(株)ロフト</v>
          </cell>
          <cell r="C96" t="str">
            <v>西宮ロフト</v>
          </cell>
          <cell r="D96" t="str">
            <v>西宮ロフト</v>
          </cell>
          <cell r="E96" t="str">
            <v>223</v>
          </cell>
          <cell r="F96" t="str">
            <v>260-0028</v>
          </cell>
          <cell r="G96" t="str">
            <v>兵庫県西宮市高松町14-2</v>
          </cell>
          <cell r="H96" t="str">
            <v>阪急西宮ガーデンズ2階</v>
          </cell>
          <cell r="K96" t="str">
            <v>0798-68-6210</v>
          </cell>
          <cell r="L96" t="str">
            <v>0798-68-6215</v>
          </cell>
          <cell r="M96" t="str">
            <v>000000</v>
          </cell>
          <cell r="O96" t="str">
            <v>000000</v>
          </cell>
          <cell r="Q96" t="str">
            <v>110881</v>
          </cell>
          <cell r="R96" t="str">
            <v>ﾛﾌﾄ</v>
          </cell>
          <cell r="S96" t="str">
            <v>000000</v>
          </cell>
          <cell r="U96" t="str">
            <v>000000</v>
          </cell>
          <cell r="W96" t="str">
            <v>000000</v>
          </cell>
          <cell r="Y96" t="str">
            <v>000000</v>
          </cell>
          <cell r="AA96" t="str">
            <v>000000</v>
          </cell>
          <cell r="AC96" t="str">
            <v>000000</v>
          </cell>
          <cell r="AE96" t="str">
            <v>000000</v>
          </cell>
          <cell r="AG96" t="str">
            <v>110881</v>
          </cell>
          <cell r="AH96" t="str">
            <v>ﾛﾌﾄ</v>
          </cell>
          <cell r="AI96">
            <v>1</v>
          </cell>
          <cell r="AJ96" t="str">
            <v>支店</v>
          </cell>
          <cell r="AK96" t="str">
            <v>000000</v>
          </cell>
          <cell r="AM96" t="str">
            <v>000000</v>
          </cell>
          <cell r="AO96" t="str">
            <v>110881</v>
          </cell>
          <cell r="AP96" t="str">
            <v>ﾛﾌﾄ</v>
          </cell>
          <cell r="AQ96" t="str">
            <v>000000</v>
          </cell>
          <cell r="AS96" t="str">
            <v>000000</v>
          </cell>
          <cell r="AU96" t="str">
            <v>000000</v>
          </cell>
          <cell r="AW96" t="str">
            <v>000000</v>
          </cell>
          <cell r="AY96" t="str">
            <v>000000</v>
          </cell>
          <cell r="BA96" t="str">
            <v>000000</v>
          </cell>
          <cell r="BC96" t="str">
            <v>000000</v>
          </cell>
          <cell r="BE96" t="str">
            <v>000004</v>
          </cell>
          <cell r="BF96" t="str">
            <v>小松美喜</v>
          </cell>
        </row>
        <row r="97">
          <cell r="A97" t="str">
            <v>190054</v>
          </cell>
          <cell r="B97" t="str">
            <v>(株)ロフト</v>
          </cell>
          <cell r="C97" t="str">
            <v>有楽町ロフト</v>
          </cell>
          <cell r="D97" t="str">
            <v>有楽町ロフト</v>
          </cell>
          <cell r="E97" t="str">
            <v>227</v>
          </cell>
          <cell r="F97" t="str">
            <v>100-0005</v>
          </cell>
          <cell r="G97" t="str">
            <v>東京都千代田区丸の内3-8-3</v>
          </cell>
          <cell r="H97" t="str">
            <v>有楽町インフォス1階</v>
          </cell>
          <cell r="K97" t="str">
            <v>03-5223-6210</v>
          </cell>
          <cell r="M97" t="str">
            <v>000000</v>
          </cell>
          <cell r="O97" t="str">
            <v>000000</v>
          </cell>
          <cell r="Q97" t="str">
            <v>110881</v>
          </cell>
          <cell r="R97" t="str">
            <v>ﾛﾌﾄ</v>
          </cell>
          <cell r="S97" t="str">
            <v>000000</v>
          </cell>
          <cell r="U97" t="str">
            <v>000000</v>
          </cell>
          <cell r="W97" t="str">
            <v>000000</v>
          </cell>
          <cell r="Y97" t="str">
            <v>000000</v>
          </cell>
          <cell r="AA97" t="str">
            <v>000000</v>
          </cell>
          <cell r="AC97" t="str">
            <v>000000</v>
          </cell>
          <cell r="AE97" t="str">
            <v>000000</v>
          </cell>
          <cell r="AG97" t="str">
            <v>110881</v>
          </cell>
          <cell r="AH97" t="str">
            <v>ﾛﾌﾄ</v>
          </cell>
          <cell r="AI97">
            <v>1</v>
          </cell>
          <cell r="AJ97" t="str">
            <v>支店</v>
          </cell>
          <cell r="AK97" t="str">
            <v>000000</v>
          </cell>
          <cell r="AM97" t="str">
            <v>000000</v>
          </cell>
          <cell r="AO97" t="str">
            <v>110881</v>
          </cell>
          <cell r="AP97" t="str">
            <v>ﾛﾌﾄ</v>
          </cell>
          <cell r="AQ97" t="str">
            <v>000000</v>
          </cell>
          <cell r="AS97" t="str">
            <v>000000</v>
          </cell>
          <cell r="AU97" t="str">
            <v>000000</v>
          </cell>
          <cell r="AW97" t="str">
            <v>000000</v>
          </cell>
          <cell r="AY97" t="str">
            <v>000000</v>
          </cell>
          <cell r="BA97" t="str">
            <v>000000</v>
          </cell>
          <cell r="BC97" t="str">
            <v>000000</v>
          </cell>
          <cell r="BE97" t="str">
            <v>000004</v>
          </cell>
          <cell r="BF97" t="str">
            <v>小松美喜</v>
          </cell>
        </row>
        <row r="98">
          <cell r="A98" t="str">
            <v>190055</v>
          </cell>
          <cell r="B98" t="str">
            <v>アーキ株式会社</v>
          </cell>
          <cell r="C98" t="str">
            <v>アーキ株式会社</v>
          </cell>
          <cell r="D98" t="str">
            <v>アーキ株式会社</v>
          </cell>
          <cell r="F98" t="str">
            <v>111-0055</v>
          </cell>
          <cell r="G98" t="str">
            <v>東京都台東区三筋1-10-5</v>
          </cell>
          <cell r="K98" t="str">
            <v>03-6862-3171</v>
          </cell>
          <cell r="L98" t="str">
            <v>03-3864-0460</v>
          </cell>
          <cell r="M98" t="str">
            <v>000000</v>
          </cell>
          <cell r="O98" t="str">
            <v>000000</v>
          </cell>
          <cell r="Q98" t="str">
            <v>190055</v>
          </cell>
          <cell r="R98" t="str">
            <v>アーキ株式会社</v>
          </cell>
          <cell r="S98" t="str">
            <v>000000</v>
          </cell>
          <cell r="U98" t="str">
            <v>000000</v>
          </cell>
          <cell r="W98" t="str">
            <v>000000</v>
          </cell>
          <cell r="Y98" t="str">
            <v>000000</v>
          </cell>
          <cell r="AA98" t="str">
            <v>000000</v>
          </cell>
          <cell r="AC98" t="str">
            <v>000000</v>
          </cell>
          <cell r="AE98" t="str">
            <v>000000</v>
          </cell>
          <cell r="AG98" t="str">
            <v>190055</v>
          </cell>
          <cell r="AH98" t="str">
            <v>アーキ株式会社</v>
          </cell>
          <cell r="AI98">
            <v>0</v>
          </cell>
          <cell r="AJ98" t="str">
            <v>通常</v>
          </cell>
          <cell r="AK98" t="str">
            <v>000000</v>
          </cell>
          <cell r="AM98" t="str">
            <v>000000</v>
          </cell>
          <cell r="AO98" t="str">
            <v>190055</v>
          </cell>
          <cell r="AP98" t="str">
            <v>アーキ株式会社</v>
          </cell>
          <cell r="AQ98" t="str">
            <v>000000</v>
          </cell>
          <cell r="AS98" t="str">
            <v>000000</v>
          </cell>
          <cell r="AU98" t="str">
            <v>000000</v>
          </cell>
          <cell r="AW98" t="str">
            <v>000000</v>
          </cell>
          <cell r="AY98" t="str">
            <v>000000</v>
          </cell>
          <cell r="BA98" t="str">
            <v>000000</v>
          </cell>
          <cell r="BC98" t="str">
            <v>000000</v>
          </cell>
          <cell r="BE98" t="str">
            <v>000040</v>
          </cell>
          <cell r="BF98" t="str">
            <v>その他</v>
          </cell>
        </row>
        <row r="99">
          <cell r="A99" t="str">
            <v>190056</v>
          </cell>
          <cell r="B99" t="str">
            <v>有限会社 横山石油店</v>
          </cell>
          <cell r="C99" t="str">
            <v>(有)横山石油店</v>
          </cell>
          <cell r="D99" t="str">
            <v>(有)横山石油店</v>
          </cell>
          <cell r="F99" t="str">
            <v>155-0031</v>
          </cell>
          <cell r="G99" t="str">
            <v>東京都世田谷区北沢2-33-6</v>
          </cell>
          <cell r="K99" t="str">
            <v>03-3481-9250</v>
          </cell>
          <cell r="L99" t="str">
            <v>03-3481-9250</v>
          </cell>
          <cell r="M99" t="str">
            <v>000000</v>
          </cell>
          <cell r="O99" t="str">
            <v>000000</v>
          </cell>
          <cell r="Q99" t="str">
            <v>190056</v>
          </cell>
          <cell r="R99" t="str">
            <v>(有)横山石油店</v>
          </cell>
          <cell r="S99" t="str">
            <v>000000</v>
          </cell>
          <cell r="U99" t="str">
            <v>000000</v>
          </cell>
          <cell r="W99" t="str">
            <v>000000</v>
          </cell>
          <cell r="Y99" t="str">
            <v>000000</v>
          </cell>
          <cell r="AA99" t="str">
            <v>000000</v>
          </cell>
          <cell r="AC99" t="str">
            <v>000000</v>
          </cell>
          <cell r="AE99" t="str">
            <v>000000</v>
          </cell>
          <cell r="AG99" t="str">
            <v>190056</v>
          </cell>
          <cell r="AH99" t="str">
            <v>(有)横山石油店</v>
          </cell>
          <cell r="AI99">
            <v>2</v>
          </cell>
          <cell r="AJ99" t="str">
            <v>本店</v>
          </cell>
          <cell r="AK99" t="str">
            <v>000000</v>
          </cell>
          <cell r="AM99" t="str">
            <v>000000</v>
          </cell>
          <cell r="AO99" t="str">
            <v>190056</v>
          </cell>
          <cell r="AP99" t="str">
            <v>(有)横山石油店</v>
          </cell>
          <cell r="AQ99" t="str">
            <v>000000</v>
          </cell>
          <cell r="AS99" t="str">
            <v>000000</v>
          </cell>
          <cell r="AU99" t="str">
            <v>000000</v>
          </cell>
          <cell r="AW99" t="str">
            <v>000000</v>
          </cell>
          <cell r="AY99" t="str">
            <v>000000</v>
          </cell>
          <cell r="BA99" t="str">
            <v>000000</v>
          </cell>
          <cell r="BC99" t="str">
            <v>000000</v>
          </cell>
          <cell r="BE99" t="str">
            <v>000056</v>
          </cell>
          <cell r="BF99" t="str">
            <v>五十嵐悠介</v>
          </cell>
        </row>
        <row r="100">
          <cell r="A100" t="str">
            <v>190057</v>
          </cell>
          <cell r="B100" t="str">
            <v>㈱ﾇｰｳﾞ･ｴｲ</v>
          </cell>
          <cell r="C100" t="str">
            <v>㈱ﾇｰｳﾞ･ｴｲ</v>
          </cell>
          <cell r="D100" t="str">
            <v>㈱ﾇｰｳﾞ･ｴｲ</v>
          </cell>
          <cell r="F100" t="str">
            <v>150-0045</v>
          </cell>
          <cell r="G100" t="str">
            <v>東京都渋谷区神泉町8-16</v>
          </cell>
          <cell r="H100" t="str">
            <v>渋谷ﾌｧｰｽﾄﾌﾟﾚｲｽ10階</v>
          </cell>
          <cell r="K100" t="str">
            <v>03-5428-2632</v>
          </cell>
          <cell r="L100" t="str">
            <v>03-3746-8751</v>
          </cell>
          <cell r="M100" t="str">
            <v>000000</v>
          </cell>
          <cell r="O100" t="str">
            <v>000212</v>
          </cell>
          <cell r="P100" t="str">
            <v>Bag Speciality</v>
          </cell>
          <cell r="Q100" t="str">
            <v>190057</v>
          </cell>
          <cell r="R100" t="str">
            <v>㈱ﾇｰｳﾞ･ｴｲ</v>
          </cell>
          <cell r="S100" t="str">
            <v>000000</v>
          </cell>
          <cell r="U100" t="str">
            <v>000000</v>
          </cell>
          <cell r="W100" t="str">
            <v>000000</v>
          </cell>
          <cell r="Y100" t="str">
            <v>000000</v>
          </cell>
          <cell r="AA100" t="str">
            <v>000000</v>
          </cell>
          <cell r="AC100" t="str">
            <v>000000</v>
          </cell>
          <cell r="AE100" t="str">
            <v>000000</v>
          </cell>
          <cell r="AG100" t="str">
            <v>190057</v>
          </cell>
          <cell r="AH100" t="str">
            <v>㈱ﾇｰｳﾞ･ｴｲ</v>
          </cell>
          <cell r="AI100">
            <v>2</v>
          </cell>
          <cell r="AJ100" t="str">
            <v>本店</v>
          </cell>
          <cell r="AK100" t="str">
            <v>000000</v>
          </cell>
          <cell r="AM100" t="str">
            <v>000212</v>
          </cell>
          <cell r="AN100" t="str">
            <v>Bag Speciality</v>
          </cell>
          <cell r="AO100" t="str">
            <v>190057</v>
          </cell>
          <cell r="AP100" t="str">
            <v>㈱ﾇｰｳﾞ･ｴｲ</v>
          </cell>
          <cell r="AQ100" t="str">
            <v>000000</v>
          </cell>
          <cell r="AS100" t="str">
            <v>000000</v>
          </cell>
          <cell r="AU100" t="str">
            <v>000000</v>
          </cell>
          <cell r="AW100" t="str">
            <v>000000</v>
          </cell>
          <cell r="AY100" t="str">
            <v>000000</v>
          </cell>
          <cell r="BA100" t="str">
            <v>000000</v>
          </cell>
          <cell r="BC100" t="str">
            <v>000000</v>
          </cell>
          <cell r="BE100" t="str">
            <v>000055</v>
          </cell>
          <cell r="BF100" t="str">
            <v>佐藤祐介</v>
          </cell>
        </row>
        <row r="101">
          <cell r="A101" t="str">
            <v>190058</v>
          </cell>
          <cell r="B101" t="str">
            <v>㈱ﾋﾞｰｽﾞｲﾝﾀｰﾅｼｮﾅﾙ</v>
          </cell>
          <cell r="C101" t="str">
            <v>㈱ﾋﾞｰｽﾞｲﾝﾀｰﾅｼｮﾅﾙ</v>
          </cell>
          <cell r="D101" t="str">
            <v>㈱ﾋﾞｰｽﾞｲﾝﾀｰﾅｼｮﾅﾙ</v>
          </cell>
          <cell r="F101" t="str">
            <v>153-0043</v>
          </cell>
          <cell r="G101" t="str">
            <v>東京都目黒区東山1-1-2</v>
          </cell>
          <cell r="H101" t="str">
            <v>東山ﾋﾞﾙ7F</v>
          </cell>
          <cell r="K101" t="str">
            <v>03-5768-2233</v>
          </cell>
          <cell r="L101" t="str">
            <v>03-5768-2244</v>
          </cell>
          <cell r="M101" t="str">
            <v>000000</v>
          </cell>
          <cell r="O101" t="str">
            <v>000219</v>
          </cell>
          <cell r="P101" t="str">
            <v>Select Fashion</v>
          </cell>
          <cell r="Q101" t="str">
            <v>190058</v>
          </cell>
          <cell r="R101" t="str">
            <v>㈱ﾋﾞｰｽﾞｲﾝﾀｰﾅｼｮﾅﾙ</v>
          </cell>
          <cell r="S101" t="str">
            <v>000000</v>
          </cell>
          <cell r="U101" t="str">
            <v>000000</v>
          </cell>
          <cell r="W101" t="str">
            <v>000000</v>
          </cell>
          <cell r="Y101" t="str">
            <v>000000</v>
          </cell>
          <cell r="AA101" t="str">
            <v>000000</v>
          </cell>
          <cell r="AC101" t="str">
            <v>000000</v>
          </cell>
          <cell r="AE101" t="str">
            <v>000000</v>
          </cell>
          <cell r="AG101" t="str">
            <v>190058</v>
          </cell>
          <cell r="AH101" t="str">
            <v>㈱ﾋﾞｰｽﾞｲﾝﾀｰﾅｼｮﾅﾙ</v>
          </cell>
          <cell r="AI101">
            <v>2</v>
          </cell>
          <cell r="AJ101" t="str">
            <v>本店</v>
          </cell>
          <cell r="AK101" t="str">
            <v>000000</v>
          </cell>
          <cell r="AM101" t="str">
            <v>000219</v>
          </cell>
          <cell r="AN101" t="str">
            <v>Select Fashion</v>
          </cell>
          <cell r="AO101" t="str">
            <v>190058</v>
          </cell>
          <cell r="AP101" t="str">
            <v>㈱ﾋﾞｰｽﾞｲﾝﾀｰﾅｼｮﾅﾙ</v>
          </cell>
          <cell r="AQ101" t="str">
            <v>000000</v>
          </cell>
          <cell r="AS101" t="str">
            <v>000000</v>
          </cell>
          <cell r="AU101" t="str">
            <v>000000</v>
          </cell>
          <cell r="AW101" t="str">
            <v>000000</v>
          </cell>
          <cell r="AY101" t="str">
            <v>000000</v>
          </cell>
          <cell r="BA101" t="str">
            <v>000000</v>
          </cell>
          <cell r="BC101" t="str">
            <v>000000</v>
          </cell>
          <cell r="BE101" t="str">
            <v>000040</v>
          </cell>
          <cell r="BF101" t="str">
            <v>その他</v>
          </cell>
        </row>
        <row r="102">
          <cell r="A102" t="str">
            <v>190059</v>
          </cell>
          <cell r="B102" t="str">
            <v>MOBSTYLE</v>
          </cell>
          <cell r="C102" t="str">
            <v>MOBSTYLE</v>
          </cell>
          <cell r="D102" t="str">
            <v>MOBSTYLE</v>
          </cell>
          <cell r="F102" t="str">
            <v>151-0061</v>
          </cell>
          <cell r="G102" t="str">
            <v>東京都渋谷区初台2-23-5</v>
          </cell>
          <cell r="H102" t="str">
            <v>ﾊﾟｼﾌｨｯｸﾊﾟﾚｽ新代々木308</v>
          </cell>
          <cell r="K102" t="str">
            <v>03-6753-1038</v>
          </cell>
          <cell r="L102" t="str">
            <v>03-6753-1038</v>
          </cell>
          <cell r="M102" t="str">
            <v>000000</v>
          </cell>
          <cell r="O102" t="str">
            <v>000219</v>
          </cell>
          <cell r="P102" t="str">
            <v>Select Fashion</v>
          </cell>
          <cell r="Q102" t="str">
            <v>190059</v>
          </cell>
          <cell r="R102" t="str">
            <v>MOBSTYLE</v>
          </cell>
          <cell r="S102" t="str">
            <v>000000</v>
          </cell>
          <cell r="U102" t="str">
            <v>000000</v>
          </cell>
          <cell r="W102" t="str">
            <v>000000</v>
          </cell>
          <cell r="Y102" t="str">
            <v>000000</v>
          </cell>
          <cell r="AA102" t="str">
            <v>000000</v>
          </cell>
          <cell r="AC102" t="str">
            <v>000000</v>
          </cell>
          <cell r="AE102" t="str">
            <v>000000</v>
          </cell>
          <cell r="AG102" t="str">
            <v>190059</v>
          </cell>
          <cell r="AH102" t="str">
            <v>MOBSTYLE</v>
          </cell>
          <cell r="AI102">
            <v>0</v>
          </cell>
          <cell r="AJ102" t="str">
            <v>通常</v>
          </cell>
          <cell r="AK102" t="str">
            <v>000000</v>
          </cell>
          <cell r="AM102" t="str">
            <v>000219</v>
          </cell>
          <cell r="AN102" t="str">
            <v>Select Fashion</v>
          </cell>
          <cell r="AO102" t="str">
            <v>190059</v>
          </cell>
          <cell r="AP102" t="str">
            <v>MOBSTYLE</v>
          </cell>
          <cell r="AQ102" t="str">
            <v>000000</v>
          </cell>
          <cell r="AS102" t="str">
            <v>000000</v>
          </cell>
          <cell r="AU102" t="str">
            <v>000000</v>
          </cell>
          <cell r="AW102" t="str">
            <v>000000</v>
          </cell>
          <cell r="AY102" t="str">
            <v>000000</v>
          </cell>
          <cell r="BA102" t="str">
            <v>000000</v>
          </cell>
          <cell r="BC102" t="str">
            <v>000000</v>
          </cell>
          <cell r="BE102" t="str">
            <v>000040</v>
          </cell>
          <cell r="BF102" t="str">
            <v>その他</v>
          </cell>
        </row>
        <row r="103">
          <cell r="A103" t="str">
            <v>190060</v>
          </cell>
          <cell r="B103" t="str">
            <v>東京倉庫</v>
          </cell>
          <cell r="C103" t="str">
            <v>東京倉庫</v>
          </cell>
          <cell r="D103" t="str">
            <v>東京倉庫</v>
          </cell>
          <cell r="E103" t="str">
            <v>ﾄｳｷｮｳｿｳｺ</v>
          </cell>
          <cell r="F103" t="str">
            <v>107-0061</v>
          </cell>
          <cell r="G103" t="str">
            <v>東京都港区北青山1-3-6</v>
          </cell>
          <cell r="H103" t="str">
            <v>SIビル6階</v>
          </cell>
          <cell r="K103" t="str">
            <v>03-6416-0808</v>
          </cell>
          <cell r="L103" t="str">
            <v>03-6416-5514</v>
          </cell>
          <cell r="M103" t="str">
            <v>000003</v>
          </cell>
          <cell r="N103" t="str">
            <v>関東</v>
          </cell>
          <cell r="O103" t="str">
            <v>000999</v>
          </cell>
          <cell r="P103" t="str">
            <v>Other</v>
          </cell>
          <cell r="Q103" t="str">
            <v>190060</v>
          </cell>
          <cell r="R103" t="str">
            <v>東京倉庫</v>
          </cell>
          <cell r="S103" t="str">
            <v>000000</v>
          </cell>
          <cell r="U103" t="str">
            <v>000000</v>
          </cell>
          <cell r="W103" t="str">
            <v>000000</v>
          </cell>
          <cell r="Y103" t="str">
            <v>000000</v>
          </cell>
          <cell r="AA103" t="str">
            <v>000000</v>
          </cell>
          <cell r="AC103" t="str">
            <v>000000</v>
          </cell>
          <cell r="AE103" t="str">
            <v>000000</v>
          </cell>
          <cell r="AG103" t="str">
            <v>190060</v>
          </cell>
          <cell r="AH103" t="str">
            <v>東京倉庫</v>
          </cell>
          <cell r="AI103">
            <v>0</v>
          </cell>
          <cell r="AJ103" t="str">
            <v>通常</v>
          </cell>
          <cell r="AK103" t="str">
            <v>000003</v>
          </cell>
          <cell r="AL103" t="str">
            <v>関東</v>
          </cell>
          <cell r="AM103" t="str">
            <v>000999</v>
          </cell>
          <cell r="AN103" t="str">
            <v>Other</v>
          </cell>
          <cell r="AO103" t="str">
            <v>190060</v>
          </cell>
          <cell r="AP103" t="str">
            <v>東京倉庫</v>
          </cell>
          <cell r="AQ103" t="str">
            <v>000000</v>
          </cell>
          <cell r="AS103" t="str">
            <v>000000</v>
          </cell>
          <cell r="AU103" t="str">
            <v>000000</v>
          </cell>
          <cell r="AW103" t="str">
            <v>000000</v>
          </cell>
          <cell r="AY103" t="str">
            <v>000000</v>
          </cell>
          <cell r="BA103" t="str">
            <v>000000</v>
          </cell>
          <cell r="BC103" t="str">
            <v>000000</v>
          </cell>
          <cell r="BE103" t="str">
            <v>000040</v>
          </cell>
          <cell r="BF103" t="str">
            <v>その他</v>
          </cell>
        </row>
        <row r="104">
          <cell r="A104" t="str">
            <v>190061</v>
          </cell>
          <cell r="B104" t="str">
            <v>株式会社ﾊﾞｰﾆｰｽﾞｼﾞｬﾊﾟﾝ＜買取＞</v>
          </cell>
          <cell r="C104" t="str">
            <v>㈱ﾊﾞｰﾆｰｽﾞｼﾞｬﾊﾟﾝ買取</v>
          </cell>
          <cell r="D104" t="str">
            <v>㈱ﾊﾞｰﾆｰｽﾞｼﾞｬﾊﾟﾝ買取</v>
          </cell>
          <cell r="F104" t="str">
            <v>135-0043</v>
          </cell>
          <cell r="G104" t="str">
            <v>東京都江東区塩浜2-4-20</v>
          </cell>
          <cell r="H104" t="str">
            <v>浪速運送東京ｾﾝﾀｰ6F 宍倉様</v>
          </cell>
          <cell r="K104" t="str">
            <v>03-5632-0328</v>
          </cell>
          <cell r="M104" t="str">
            <v>000000</v>
          </cell>
          <cell r="O104" t="str">
            <v>000000</v>
          </cell>
          <cell r="Q104" t="str">
            <v>190061</v>
          </cell>
          <cell r="R104" t="str">
            <v>㈱ﾊﾞｰﾆｰｽﾞｼﾞｬﾊﾟﾝ買取</v>
          </cell>
          <cell r="S104" t="str">
            <v>000000</v>
          </cell>
          <cell r="U104" t="str">
            <v>000000</v>
          </cell>
          <cell r="W104" t="str">
            <v>000000</v>
          </cell>
          <cell r="Y104" t="str">
            <v>000000</v>
          </cell>
          <cell r="AA104" t="str">
            <v>000000</v>
          </cell>
          <cell r="AC104" t="str">
            <v>000000</v>
          </cell>
          <cell r="AE104" t="str">
            <v>000000</v>
          </cell>
          <cell r="AG104" t="str">
            <v>190061</v>
          </cell>
          <cell r="AH104" t="str">
            <v>㈱ﾊﾞｰﾆｰｽﾞｼﾞｬﾊﾟﾝ買取</v>
          </cell>
          <cell r="AI104">
            <v>0</v>
          </cell>
          <cell r="AJ104" t="str">
            <v>通常</v>
          </cell>
          <cell r="AK104" t="str">
            <v>000000</v>
          </cell>
          <cell r="AM104" t="str">
            <v>000000</v>
          </cell>
          <cell r="AO104" t="str">
            <v>190061</v>
          </cell>
          <cell r="AP104" t="str">
            <v>㈱ﾊﾞｰﾆｰｽﾞｼﾞｬﾊﾟﾝ買取</v>
          </cell>
          <cell r="AQ104" t="str">
            <v>000000</v>
          </cell>
          <cell r="AS104" t="str">
            <v>000000</v>
          </cell>
          <cell r="AU104" t="str">
            <v>000000</v>
          </cell>
          <cell r="AW104" t="str">
            <v>000000</v>
          </cell>
          <cell r="AY104" t="str">
            <v>000000</v>
          </cell>
          <cell r="BA104" t="str">
            <v>000000</v>
          </cell>
          <cell r="BC104" t="str">
            <v>000000</v>
          </cell>
          <cell r="BE104" t="str">
            <v>000040</v>
          </cell>
          <cell r="BF104" t="str">
            <v>その他</v>
          </cell>
        </row>
        <row r="105">
          <cell r="A105" t="str">
            <v>190063</v>
          </cell>
          <cell r="B105" t="str">
            <v>株式会社ﾊﾞｰﾆｰｽﾞｼﾞｬﾊﾟﾝ＜委託＞</v>
          </cell>
          <cell r="C105" t="str">
            <v>㈱ﾊﾞｰﾆｰｽﾞｼﾞｬﾊﾟﾝ新宿</v>
          </cell>
          <cell r="D105" t="str">
            <v>㈱ﾊﾞｰﾆｰｽﾞｼﾞｬﾊﾟﾝ新宿</v>
          </cell>
          <cell r="F105" t="str">
            <v>160-0022</v>
          </cell>
          <cell r="G105" t="str">
            <v>東京都新宿区新宿3-18-5</v>
          </cell>
          <cell r="H105" t="str">
            <v>ﾊﾞｰﾆｰｽﾞﾆｭｰﾖｰｸ新宿店5F 山根様</v>
          </cell>
          <cell r="K105" t="str">
            <v>03-3341-2215</v>
          </cell>
          <cell r="M105" t="str">
            <v>000000</v>
          </cell>
          <cell r="O105" t="str">
            <v>000000</v>
          </cell>
          <cell r="Q105" t="str">
            <v>190063</v>
          </cell>
          <cell r="R105" t="str">
            <v>㈱ﾊﾞｰﾆｰｽﾞｼﾞｬﾊﾟﾝ新宿</v>
          </cell>
          <cell r="S105" t="str">
            <v>000000</v>
          </cell>
          <cell r="U105" t="str">
            <v>000000</v>
          </cell>
          <cell r="W105" t="str">
            <v>000000</v>
          </cell>
          <cell r="Y105" t="str">
            <v>000000</v>
          </cell>
          <cell r="AA105" t="str">
            <v>000000</v>
          </cell>
          <cell r="AC105" t="str">
            <v>000000</v>
          </cell>
          <cell r="AE105" t="str">
            <v>000000</v>
          </cell>
          <cell r="AG105" t="str">
            <v>190063</v>
          </cell>
          <cell r="AH105" t="str">
            <v>㈱ﾊﾞｰﾆｰｽﾞｼﾞｬﾊﾟﾝ新宿</v>
          </cell>
          <cell r="AI105">
            <v>0</v>
          </cell>
          <cell r="AJ105" t="str">
            <v>通常</v>
          </cell>
          <cell r="AK105" t="str">
            <v>000000</v>
          </cell>
          <cell r="AM105" t="str">
            <v>000000</v>
          </cell>
          <cell r="AO105" t="str">
            <v>190063</v>
          </cell>
          <cell r="AP105" t="str">
            <v>㈱ﾊﾞｰﾆｰｽﾞｼﾞｬﾊﾟﾝ新宿</v>
          </cell>
          <cell r="AQ105" t="str">
            <v>000000</v>
          </cell>
          <cell r="AS105" t="str">
            <v>000000</v>
          </cell>
          <cell r="AU105" t="str">
            <v>000000</v>
          </cell>
          <cell r="AW105" t="str">
            <v>000000</v>
          </cell>
          <cell r="AY105" t="str">
            <v>000000</v>
          </cell>
          <cell r="BA105" t="str">
            <v>000000</v>
          </cell>
          <cell r="BC105" t="str">
            <v>000000</v>
          </cell>
          <cell r="BE105" t="str">
            <v>000040</v>
          </cell>
          <cell r="BF105" t="str">
            <v>その他</v>
          </cell>
        </row>
        <row r="106">
          <cell r="A106" t="str">
            <v>190064</v>
          </cell>
          <cell r="B106" t="str">
            <v>株式会社ﾊﾞｰﾆｰｽﾞｼﾞｬﾊﾟﾝ＜委託＞</v>
          </cell>
          <cell r="C106" t="str">
            <v>㈱ﾊﾞｰﾆｰｽﾞｼﾞｬﾊﾟﾝ銀座</v>
          </cell>
          <cell r="D106" t="str">
            <v>㈱ﾊﾞｰﾆｰｽﾞｼﾞｬﾊﾟﾝ銀座</v>
          </cell>
          <cell r="F106" t="str">
            <v>104-0061</v>
          </cell>
          <cell r="G106" t="str">
            <v>東京都中央区銀座6-8-7</v>
          </cell>
          <cell r="H106" t="str">
            <v>交詢ﾋﾞﾙ1F 阿部様</v>
          </cell>
          <cell r="K106" t="str">
            <v>03-3289-1581</v>
          </cell>
          <cell r="M106" t="str">
            <v>000000</v>
          </cell>
          <cell r="O106" t="str">
            <v>000000</v>
          </cell>
          <cell r="Q106" t="str">
            <v>190064</v>
          </cell>
          <cell r="R106" t="str">
            <v>㈱ﾊﾞｰﾆｰｽﾞｼﾞｬﾊﾟﾝ銀座</v>
          </cell>
          <cell r="S106" t="str">
            <v>000000</v>
          </cell>
          <cell r="U106" t="str">
            <v>000000</v>
          </cell>
          <cell r="W106" t="str">
            <v>000000</v>
          </cell>
          <cell r="Y106" t="str">
            <v>000000</v>
          </cell>
          <cell r="AA106" t="str">
            <v>000000</v>
          </cell>
          <cell r="AC106" t="str">
            <v>000000</v>
          </cell>
          <cell r="AE106" t="str">
            <v>000000</v>
          </cell>
          <cell r="AG106" t="str">
            <v>190064</v>
          </cell>
          <cell r="AH106" t="str">
            <v>㈱ﾊﾞｰﾆｰｽﾞｼﾞｬﾊﾟﾝ銀座</v>
          </cell>
          <cell r="AI106">
            <v>0</v>
          </cell>
          <cell r="AJ106" t="str">
            <v>通常</v>
          </cell>
          <cell r="AK106" t="str">
            <v>000000</v>
          </cell>
          <cell r="AM106" t="str">
            <v>000000</v>
          </cell>
          <cell r="AO106" t="str">
            <v>190064</v>
          </cell>
          <cell r="AP106" t="str">
            <v>㈱ﾊﾞｰﾆｰｽﾞｼﾞｬﾊﾟﾝ銀座</v>
          </cell>
          <cell r="AQ106" t="str">
            <v>000000</v>
          </cell>
          <cell r="AS106" t="str">
            <v>000000</v>
          </cell>
          <cell r="AU106" t="str">
            <v>000000</v>
          </cell>
          <cell r="AW106" t="str">
            <v>000000</v>
          </cell>
          <cell r="AY106" t="str">
            <v>000000</v>
          </cell>
          <cell r="BA106" t="str">
            <v>000000</v>
          </cell>
          <cell r="BC106" t="str">
            <v>000000</v>
          </cell>
          <cell r="BE106" t="str">
            <v>000040</v>
          </cell>
          <cell r="BF106" t="str">
            <v>その他</v>
          </cell>
        </row>
        <row r="107">
          <cell r="A107" t="str">
            <v>190065</v>
          </cell>
          <cell r="B107" t="str">
            <v>株式会社ﾊﾞｰﾆｰｽﾞｼﾞｬﾊﾟﾝ＜委託＞</v>
          </cell>
          <cell r="C107" t="str">
            <v>㈱ﾊﾞｰﾆｰｽﾞｼﾞｬﾊﾟﾝ横浜</v>
          </cell>
          <cell r="D107" t="str">
            <v>㈱ﾊﾞｰﾆｰｽﾞｼﾞｬﾊﾟﾝ横浜</v>
          </cell>
          <cell r="F107" t="str">
            <v>231-0023</v>
          </cell>
          <cell r="G107" t="str">
            <v>神奈川県横浜市中区山下町36-1</v>
          </cell>
          <cell r="H107" t="str">
            <v>ﾊﾞｰﾆｰｽﾞﾆｭｰﾖｰｸ横浜店4F 福井様</v>
          </cell>
          <cell r="K107" t="str">
            <v>045-671-1250</v>
          </cell>
          <cell r="M107" t="str">
            <v>000000</v>
          </cell>
          <cell r="O107" t="str">
            <v>000000</v>
          </cell>
          <cell r="Q107" t="str">
            <v>190065</v>
          </cell>
          <cell r="R107" t="str">
            <v>㈱ﾊﾞｰﾆｰｽﾞｼﾞｬﾊﾟﾝ横浜</v>
          </cell>
          <cell r="S107" t="str">
            <v>000000</v>
          </cell>
          <cell r="U107" t="str">
            <v>000000</v>
          </cell>
          <cell r="W107" t="str">
            <v>000000</v>
          </cell>
          <cell r="Y107" t="str">
            <v>000000</v>
          </cell>
          <cell r="AA107" t="str">
            <v>000000</v>
          </cell>
          <cell r="AC107" t="str">
            <v>000000</v>
          </cell>
          <cell r="AE107" t="str">
            <v>000000</v>
          </cell>
          <cell r="AG107" t="str">
            <v>190065</v>
          </cell>
          <cell r="AH107" t="str">
            <v>㈱ﾊﾞｰﾆｰｽﾞｼﾞｬﾊﾟﾝ横浜</v>
          </cell>
          <cell r="AI107">
            <v>0</v>
          </cell>
          <cell r="AJ107" t="str">
            <v>通常</v>
          </cell>
          <cell r="AK107" t="str">
            <v>000000</v>
          </cell>
          <cell r="AM107" t="str">
            <v>000000</v>
          </cell>
          <cell r="AO107" t="str">
            <v>190065</v>
          </cell>
          <cell r="AP107" t="str">
            <v>㈱ﾊﾞｰﾆｰｽﾞｼﾞｬﾊﾟﾝ横浜</v>
          </cell>
          <cell r="AQ107" t="str">
            <v>000000</v>
          </cell>
          <cell r="AS107" t="str">
            <v>000000</v>
          </cell>
          <cell r="AU107" t="str">
            <v>000000</v>
          </cell>
          <cell r="AW107" t="str">
            <v>000000</v>
          </cell>
          <cell r="AY107" t="str">
            <v>000000</v>
          </cell>
          <cell r="BA107" t="str">
            <v>000000</v>
          </cell>
          <cell r="BC107" t="str">
            <v>000000</v>
          </cell>
          <cell r="BE107" t="str">
            <v>000040</v>
          </cell>
          <cell r="BF107" t="str">
            <v>その他</v>
          </cell>
        </row>
        <row r="108">
          <cell r="A108" t="str">
            <v>190066</v>
          </cell>
          <cell r="B108" t="str">
            <v>株式会社ﾍﾞﾙｶﾃﾞｨｱ</v>
          </cell>
          <cell r="C108" t="str">
            <v>株式会社ﾍﾞﾙｶﾃﾞｨｱ</v>
          </cell>
          <cell r="D108" t="str">
            <v>株式会社ﾍﾞﾙｶﾃﾞｨｱ</v>
          </cell>
          <cell r="M108" t="str">
            <v>000000</v>
          </cell>
          <cell r="O108" t="str">
            <v>000218</v>
          </cell>
          <cell r="P108" t="str">
            <v>Outdoor Specialty</v>
          </cell>
          <cell r="Q108" t="str">
            <v>190066</v>
          </cell>
          <cell r="R108" t="str">
            <v>株式会社ﾍﾞﾙｶﾃﾞｨｱ</v>
          </cell>
          <cell r="S108" t="str">
            <v>000000</v>
          </cell>
          <cell r="U108" t="str">
            <v>000000</v>
          </cell>
          <cell r="W108" t="str">
            <v>000000</v>
          </cell>
          <cell r="Y108" t="str">
            <v>000000</v>
          </cell>
          <cell r="AA108" t="str">
            <v>000000</v>
          </cell>
          <cell r="AC108" t="str">
            <v>000000</v>
          </cell>
          <cell r="AE108" t="str">
            <v>000000</v>
          </cell>
          <cell r="AG108" t="str">
            <v>190066</v>
          </cell>
          <cell r="AH108" t="str">
            <v>株式会社ﾍﾞﾙｶﾃﾞｨｱ</v>
          </cell>
          <cell r="AI108">
            <v>0</v>
          </cell>
          <cell r="AJ108" t="str">
            <v>通常</v>
          </cell>
          <cell r="AK108" t="str">
            <v>000000</v>
          </cell>
          <cell r="AM108" t="str">
            <v>000218</v>
          </cell>
          <cell r="AN108" t="str">
            <v>Outdoor Specialty</v>
          </cell>
          <cell r="AO108" t="str">
            <v>190066</v>
          </cell>
          <cell r="AP108" t="str">
            <v>株式会社ﾍﾞﾙｶﾃﾞｨｱ</v>
          </cell>
          <cell r="AQ108" t="str">
            <v>000000</v>
          </cell>
          <cell r="AS108" t="str">
            <v>000000</v>
          </cell>
          <cell r="AU108" t="str">
            <v>000000</v>
          </cell>
          <cell r="AW108" t="str">
            <v>000000</v>
          </cell>
          <cell r="AY108" t="str">
            <v>000000</v>
          </cell>
          <cell r="BA108" t="str">
            <v>000000</v>
          </cell>
          <cell r="BC108" t="str">
            <v>000000</v>
          </cell>
          <cell r="BE108" t="str">
            <v>000040</v>
          </cell>
          <cell r="BF108" t="str">
            <v>その他</v>
          </cell>
        </row>
        <row r="109">
          <cell r="A109" t="str">
            <v>190067</v>
          </cell>
          <cell r="B109" t="str">
            <v>株式会社H&amp;S</v>
          </cell>
          <cell r="C109" t="str">
            <v>株式会社H&amp;S</v>
          </cell>
          <cell r="D109" t="str">
            <v>株式会社H&amp;S</v>
          </cell>
          <cell r="F109" t="str">
            <v>107-0062</v>
          </cell>
          <cell r="G109" t="str">
            <v>東京都港区南青山4-15-4</v>
          </cell>
          <cell r="H109" t="str">
            <v>ﾊﾟｰｸﾋﾙｽﾞ南青山107</v>
          </cell>
          <cell r="K109" t="str">
            <v>03-6434-5768</v>
          </cell>
          <cell r="L109" t="str">
            <v>03-6434-5769</v>
          </cell>
          <cell r="M109" t="str">
            <v>000000</v>
          </cell>
          <cell r="O109" t="str">
            <v>000219</v>
          </cell>
          <cell r="P109" t="str">
            <v>Select Fashion</v>
          </cell>
          <cell r="Q109" t="str">
            <v>190067</v>
          </cell>
          <cell r="R109" t="str">
            <v>株式会社H&amp;S</v>
          </cell>
          <cell r="S109" t="str">
            <v>000000</v>
          </cell>
          <cell r="U109" t="str">
            <v>000000</v>
          </cell>
          <cell r="W109" t="str">
            <v>000000</v>
          </cell>
          <cell r="Y109" t="str">
            <v>000000</v>
          </cell>
          <cell r="AA109" t="str">
            <v>000000</v>
          </cell>
          <cell r="AC109" t="str">
            <v>000000</v>
          </cell>
          <cell r="AE109" t="str">
            <v>000000</v>
          </cell>
          <cell r="AG109" t="str">
            <v>190067</v>
          </cell>
          <cell r="AH109" t="str">
            <v>株式会社H&amp;S</v>
          </cell>
          <cell r="AI109">
            <v>2</v>
          </cell>
          <cell r="AJ109" t="str">
            <v>本店</v>
          </cell>
          <cell r="AK109" t="str">
            <v>000000</v>
          </cell>
          <cell r="AM109" t="str">
            <v>000219</v>
          </cell>
          <cell r="AN109" t="str">
            <v>Select Fashion</v>
          </cell>
          <cell r="AO109" t="str">
            <v>190067</v>
          </cell>
          <cell r="AP109" t="str">
            <v>株式会社H&amp;S</v>
          </cell>
          <cell r="AQ109" t="str">
            <v>000000</v>
          </cell>
          <cell r="AS109" t="str">
            <v>000000</v>
          </cell>
          <cell r="AU109" t="str">
            <v>000000</v>
          </cell>
          <cell r="AW109" t="str">
            <v>000000</v>
          </cell>
          <cell r="AY109" t="str">
            <v>000000</v>
          </cell>
          <cell r="BA109" t="str">
            <v>000000</v>
          </cell>
          <cell r="BC109" t="str">
            <v>000000</v>
          </cell>
          <cell r="BE109" t="str">
            <v>000045</v>
          </cell>
          <cell r="BF109" t="str">
            <v>奥間大史</v>
          </cell>
        </row>
        <row r="110">
          <cell r="A110" t="str">
            <v>190068</v>
          </cell>
          <cell r="B110" t="str">
            <v>㈱三交クリエイティブ・ライフ</v>
          </cell>
          <cell r="C110" t="str">
            <v>㈱三交ｸﾘｴｲﾃｨﾌﾞ･ﾗｲﾌ</v>
          </cell>
          <cell r="D110" t="str">
            <v>㈱三交ｸﾘｴｲﾃｨﾌﾞ･ﾗｲﾌ</v>
          </cell>
          <cell r="F110" t="str">
            <v>460-0003</v>
          </cell>
          <cell r="G110" t="str">
            <v>愛知県名古屋市中区錦</v>
          </cell>
          <cell r="H110" t="str">
            <v>3丁目5番4号</v>
          </cell>
          <cell r="K110" t="str">
            <v>052-953-2811</v>
          </cell>
          <cell r="L110" t="str">
            <v>052-951-0968</v>
          </cell>
          <cell r="M110" t="str">
            <v>000000</v>
          </cell>
          <cell r="O110" t="str">
            <v>000214</v>
          </cell>
          <cell r="P110" t="str">
            <v>Department Store</v>
          </cell>
          <cell r="Q110" t="str">
            <v>190068</v>
          </cell>
          <cell r="R110" t="str">
            <v>㈱三交ｸﾘｴｲﾃｨﾌﾞ･ﾗｲﾌ</v>
          </cell>
          <cell r="S110" t="str">
            <v>000000</v>
          </cell>
          <cell r="U110" t="str">
            <v>000000</v>
          </cell>
          <cell r="W110" t="str">
            <v>000000</v>
          </cell>
          <cell r="Y110" t="str">
            <v>000000</v>
          </cell>
          <cell r="AA110" t="str">
            <v>000000</v>
          </cell>
          <cell r="AC110" t="str">
            <v>000000</v>
          </cell>
          <cell r="AE110" t="str">
            <v>000000</v>
          </cell>
          <cell r="AG110" t="str">
            <v>190068</v>
          </cell>
          <cell r="AH110" t="str">
            <v>㈱三交ｸﾘｴｲﾃｨﾌﾞ･ﾗｲﾌ</v>
          </cell>
          <cell r="AI110">
            <v>2</v>
          </cell>
          <cell r="AJ110" t="str">
            <v>本店</v>
          </cell>
          <cell r="AK110" t="str">
            <v>000000</v>
          </cell>
          <cell r="AM110" t="str">
            <v>000214</v>
          </cell>
          <cell r="AN110" t="str">
            <v>Department Store</v>
          </cell>
          <cell r="AO110" t="str">
            <v>190068</v>
          </cell>
          <cell r="AP110" t="str">
            <v>㈱三交ｸﾘｴｲﾃｨﾌﾞ･ﾗｲﾌ</v>
          </cell>
          <cell r="AQ110" t="str">
            <v>000000</v>
          </cell>
          <cell r="AS110" t="str">
            <v>000000</v>
          </cell>
          <cell r="AU110" t="str">
            <v>000000</v>
          </cell>
          <cell r="AW110" t="str">
            <v>000000</v>
          </cell>
          <cell r="AY110" t="str">
            <v>000000</v>
          </cell>
          <cell r="BA110" t="str">
            <v>000000</v>
          </cell>
          <cell r="BC110" t="str">
            <v>000000</v>
          </cell>
          <cell r="BE110" t="str">
            <v>000005</v>
          </cell>
          <cell r="BF110" t="str">
            <v>真壁毅</v>
          </cell>
        </row>
        <row r="111">
          <cell r="A111" t="str">
            <v>190069</v>
          </cell>
          <cell r="B111" t="str">
            <v>Allfor1株式会社</v>
          </cell>
          <cell r="C111" t="str">
            <v>Allfor1株式会社</v>
          </cell>
          <cell r="D111" t="str">
            <v>Allfor1株式会社</v>
          </cell>
          <cell r="F111" t="str">
            <v>113-0022</v>
          </cell>
          <cell r="G111" t="str">
            <v>東京都文京区千駄木2-7-13</v>
          </cell>
          <cell r="K111" t="str">
            <v>03-5832-9313</v>
          </cell>
          <cell r="L111" t="str">
            <v>03-5832-9317</v>
          </cell>
          <cell r="M111" t="str">
            <v>000000</v>
          </cell>
          <cell r="O111" t="str">
            <v>000000</v>
          </cell>
          <cell r="Q111" t="str">
            <v>190069</v>
          </cell>
          <cell r="R111" t="str">
            <v>Allfor1株式会社</v>
          </cell>
          <cell r="S111" t="str">
            <v>000000</v>
          </cell>
          <cell r="U111" t="str">
            <v>000000</v>
          </cell>
          <cell r="W111" t="str">
            <v>000000</v>
          </cell>
          <cell r="Y111" t="str">
            <v>000000</v>
          </cell>
          <cell r="AA111" t="str">
            <v>000000</v>
          </cell>
          <cell r="AC111" t="str">
            <v>000000</v>
          </cell>
          <cell r="AE111" t="str">
            <v>000000</v>
          </cell>
          <cell r="AG111" t="str">
            <v>190069</v>
          </cell>
          <cell r="AH111" t="str">
            <v>Allfor1株式会社</v>
          </cell>
          <cell r="AI111">
            <v>2</v>
          </cell>
          <cell r="AJ111" t="str">
            <v>本店</v>
          </cell>
          <cell r="AK111" t="str">
            <v>000000</v>
          </cell>
          <cell r="AM111" t="str">
            <v>000000</v>
          </cell>
          <cell r="AO111" t="str">
            <v>190069</v>
          </cell>
          <cell r="AP111" t="str">
            <v>Allfor1株式会社</v>
          </cell>
          <cell r="AQ111" t="str">
            <v>000000</v>
          </cell>
          <cell r="AS111" t="str">
            <v>000000</v>
          </cell>
          <cell r="AU111" t="str">
            <v>000000</v>
          </cell>
          <cell r="AW111" t="str">
            <v>000000</v>
          </cell>
          <cell r="AY111" t="str">
            <v>000000</v>
          </cell>
          <cell r="BA111" t="str">
            <v>000000</v>
          </cell>
          <cell r="BC111" t="str">
            <v>000000</v>
          </cell>
          <cell r="BE111" t="str">
            <v>000040</v>
          </cell>
          <cell r="BF111" t="str">
            <v>その他</v>
          </cell>
        </row>
        <row r="112">
          <cell r="A112" t="str">
            <v>190070</v>
          </cell>
          <cell r="B112" t="str">
            <v>株式会社一点鐘</v>
          </cell>
          <cell r="C112" t="str">
            <v>株式会社一点鐘</v>
          </cell>
          <cell r="D112" t="str">
            <v>株式会社一点鐘</v>
          </cell>
          <cell r="F112" t="str">
            <v>658-0023</v>
          </cell>
          <cell r="G112" t="str">
            <v>神戸市東灘区深江浜町９０番地</v>
          </cell>
          <cell r="H112" t="str">
            <v>明治屋神戸深江ビル２Ｆ</v>
          </cell>
          <cell r="K112" t="str">
            <v>078-435-1005</v>
          </cell>
          <cell r="L112" t="str">
            <v>078-451-6420</v>
          </cell>
          <cell r="M112" t="str">
            <v>000000</v>
          </cell>
          <cell r="O112" t="str">
            <v>000212</v>
          </cell>
          <cell r="P112" t="str">
            <v>Bag Speciality</v>
          </cell>
          <cell r="Q112" t="str">
            <v>190070</v>
          </cell>
          <cell r="R112" t="str">
            <v>株式会社一点鐘</v>
          </cell>
          <cell r="S112" t="str">
            <v>000000</v>
          </cell>
          <cell r="U112" t="str">
            <v>000000</v>
          </cell>
          <cell r="W112" t="str">
            <v>000000</v>
          </cell>
          <cell r="Y112" t="str">
            <v>000000</v>
          </cell>
          <cell r="AA112" t="str">
            <v>000000</v>
          </cell>
          <cell r="AC112" t="str">
            <v>000000</v>
          </cell>
          <cell r="AE112" t="str">
            <v>000000</v>
          </cell>
          <cell r="AG112" t="str">
            <v>190070</v>
          </cell>
          <cell r="AH112" t="str">
            <v>株式会社一点鐘</v>
          </cell>
          <cell r="AI112">
            <v>2</v>
          </cell>
          <cell r="AJ112" t="str">
            <v>本店</v>
          </cell>
          <cell r="AK112" t="str">
            <v>000000</v>
          </cell>
          <cell r="AM112" t="str">
            <v>000212</v>
          </cell>
          <cell r="AN112" t="str">
            <v>Bag Speciality</v>
          </cell>
          <cell r="AO112" t="str">
            <v>190070</v>
          </cell>
          <cell r="AP112" t="str">
            <v>株式会社一点鐘</v>
          </cell>
          <cell r="AQ112" t="str">
            <v>000000</v>
          </cell>
          <cell r="AS112" t="str">
            <v>000000</v>
          </cell>
          <cell r="AU112" t="str">
            <v>000000</v>
          </cell>
          <cell r="AW112" t="str">
            <v>000000</v>
          </cell>
          <cell r="AY112" t="str">
            <v>000000</v>
          </cell>
          <cell r="BA112" t="str">
            <v>000000</v>
          </cell>
          <cell r="BC112" t="str">
            <v>000000</v>
          </cell>
          <cell r="BE112" t="str">
            <v>000049</v>
          </cell>
          <cell r="BF112" t="str">
            <v>志賀剛史</v>
          </cell>
        </row>
        <row r="113">
          <cell r="A113" t="str">
            <v>190072</v>
          </cell>
          <cell r="B113" t="str">
            <v>有限会社ﾗｲﾄﾊｳｽ</v>
          </cell>
          <cell r="C113" t="str">
            <v>有限会社ﾗｲﾄﾊｳｽ</v>
          </cell>
          <cell r="D113" t="str">
            <v>有限会社ﾗｲﾄﾊｳｽ</v>
          </cell>
          <cell r="F113" t="str">
            <v>675-1105</v>
          </cell>
          <cell r="G113" t="str">
            <v>兵庫県加古郡稲美町加古252</v>
          </cell>
          <cell r="K113" t="str">
            <v>079-441-8364</v>
          </cell>
          <cell r="L113" t="str">
            <v>079-441-8365</v>
          </cell>
          <cell r="M113" t="str">
            <v>000000</v>
          </cell>
          <cell r="O113" t="str">
            <v>000215</v>
          </cell>
          <cell r="P113" t="str">
            <v>Footwear Shop</v>
          </cell>
          <cell r="Q113" t="str">
            <v>190072</v>
          </cell>
          <cell r="R113" t="str">
            <v>有限会社ﾗｲﾄﾊｳｽ</v>
          </cell>
          <cell r="S113" t="str">
            <v>000000</v>
          </cell>
          <cell r="U113" t="str">
            <v>000000</v>
          </cell>
          <cell r="W113" t="str">
            <v>000000</v>
          </cell>
          <cell r="Y113" t="str">
            <v>000000</v>
          </cell>
          <cell r="AA113" t="str">
            <v>000000</v>
          </cell>
          <cell r="AC113" t="str">
            <v>000000</v>
          </cell>
          <cell r="AE113" t="str">
            <v>000000</v>
          </cell>
          <cell r="AG113" t="str">
            <v>190072</v>
          </cell>
          <cell r="AH113" t="str">
            <v>有限会社ﾗｲﾄﾊｳｽ</v>
          </cell>
          <cell r="AI113">
            <v>2</v>
          </cell>
          <cell r="AJ113" t="str">
            <v>本店</v>
          </cell>
          <cell r="AK113" t="str">
            <v>000000</v>
          </cell>
          <cell r="AM113" t="str">
            <v>000215</v>
          </cell>
          <cell r="AN113" t="str">
            <v>Footwear Shop</v>
          </cell>
          <cell r="AO113" t="str">
            <v>190072</v>
          </cell>
          <cell r="AP113" t="str">
            <v>有限会社ﾗｲﾄﾊｳｽ</v>
          </cell>
          <cell r="AQ113" t="str">
            <v>000000</v>
          </cell>
          <cell r="AS113" t="str">
            <v>000000</v>
          </cell>
          <cell r="AU113" t="str">
            <v>000000</v>
          </cell>
          <cell r="AW113" t="str">
            <v>000000</v>
          </cell>
          <cell r="AY113" t="str">
            <v>000000</v>
          </cell>
          <cell r="BA113" t="str">
            <v>000000</v>
          </cell>
          <cell r="BC113" t="str">
            <v>000000</v>
          </cell>
          <cell r="BE113" t="str">
            <v>000040</v>
          </cell>
          <cell r="BF113" t="str">
            <v>その他</v>
          </cell>
        </row>
        <row r="114">
          <cell r="A114" t="str">
            <v>190073</v>
          </cell>
          <cell r="B114" t="str">
            <v>㈱B4F</v>
          </cell>
          <cell r="C114" t="str">
            <v>㈱B4F</v>
          </cell>
          <cell r="D114" t="str">
            <v>㈱B4F</v>
          </cell>
          <cell r="F114" t="str">
            <v>151-0063</v>
          </cell>
          <cell r="G114" t="str">
            <v>東京都渋谷区富ヶ谷1－13－9</v>
          </cell>
          <cell r="H114" t="str">
            <v>フォンテ西原宿ビル5F</v>
          </cell>
          <cell r="K114" t="str">
            <v>03-5738-5350</v>
          </cell>
          <cell r="L114" t="str">
            <v>03-5738-5351</v>
          </cell>
          <cell r="M114" t="str">
            <v>000000</v>
          </cell>
          <cell r="O114" t="str">
            <v>000222</v>
          </cell>
          <cell r="P114" t="str">
            <v>WebMalls</v>
          </cell>
          <cell r="Q114" t="str">
            <v>190073</v>
          </cell>
          <cell r="R114" t="str">
            <v>㈱B4F</v>
          </cell>
          <cell r="S114" t="str">
            <v>000000</v>
          </cell>
          <cell r="U114" t="str">
            <v>000000</v>
          </cell>
          <cell r="W114" t="str">
            <v>000000</v>
          </cell>
          <cell r="Y114" t="str">
            <v>000000</v>
          </cell>
          <cell r="AA114" t="str">
            <v>000000</v>
          </cell>
          <cell r="AC114" t="str">
            <v>000000</v>
          </cell>
          <cell r="AE114" t="str">
            <v>000000</v>
          </cell>
          <cell r="AG114" t="str">
            <v>190073</v>
          </cell>
          <cell r="AH114" t="str">
            <v>㈱B4F</v>
          </cell>
          <cell r="AI114">
            <v>2</v>
          </cell>
          <cell r="AJ114" t="str">
            <v>本店</v>
          </cell>
          <cell r="AK114" t="str">
            <v>000000</v>
          </cell>
          <cell r="AM114" t="str">
            <v>000222</v>
          </cell>
          <cell r="AN114" t="str">
            <v>WebMalls</v>
          </cell>
          <cell r="AO114" t="str">
            <v>190073</v>
          </cell>
          <cell r="AP114" t="str">
            <v>㈱B4F</v>
          </cell>
          <cell r="AQ114" t="str">
            <v>000000</v>
          </cell>
          <cell r="AS114" t="str">
            <v>000000</v>
          </cell>
          <cell r="AU114" t="str">
            <v>000000</v>
          </cell>
          <cell r="AW114" t="str">
            <v>000000</v>
          </cell>
          <cell r="AY114" t="str">
            <v>000000</v>
          </cell>
          <cell r="BA114" t="str">
            <v>000000</v>
          </cell>
          <cell r="BC114" t="str">
            <v>000000</v>
          </cell>
          <cell r="BE114" t="str">
            <v>000040</v>
          </cell>
          <cell r="BF114" t="str">
            <v>その他</v>
          </cell>
        </row>
        <row r="115">
          <cell r="A115" t="str">
            <v>190075</v>
          </cell>
          <cell r="B115" t="str">
            <v>㈱東京デリカ</v>
          </cell>
          <cell r="C115" t="str">
            <v>㈱東京デリカ</v>
          </cell>
          <cell r="D115" t="str">
            <v>㈱東京デリカ</v>
          </cell>
          <cell r="F115" t="str">
            <v>124-0024</v>
          </cell>
          <cell r="G115" t="str">
            <v>東京都葛飾区新小岩1-48-14</v>
          </cell>
          <cell r="H115" t="str">
            <v>第３デリカビル</v>
          </cell>
          <cell r="K115" t="str">
            <v>03-3654-5343</v>
          </cell>
          <cell r="L115" t="str">
            <v>03-6880-2400</v>
          </cell>
          <cell r="M115" t="str">
            <v>000000</v>
          </cell>
          <cell r="O115" t="str">
            <v>000212</v>
          </cell>
          <cell r="P115" t="str">
            <v>Bag Speciality</v>
          </cell>
          <cell r="Q115" t="str">
            <v>190075</v>
          </cell>
          <cell r="R115" t="str">
            <v>㈱東京デリカ</v>
          </cell>
          <cell r="S115" t="str">
            <v>000000</v>
          </cell>
          <cell r="U115" t="str">
            <v>000000</v>
          </cell>
          <cell r="W115" t="str">
            <v>000000</v>
          </cell>
          <cell r="Y115" t="str">
            <v>000000</v>
          </cell>
          <cell r="AA115" t="str">
            <v>000000</v>
          </cell>
          <cell r="AC115" t="str">
            <v>000000</v>
          </cell>
          <cell r="AE115" t="str">
            <v>000000</v>
          </cell>
          <cell r="AG115" t="str">
            <v>190075</v>
          </cell>
          <cell r="AH115" t="str">
            <v>㈱東京デリカ</v>
          </cell>
          <cell r="AI115">
            <v>2</v>
          </cell>
          <cell r="AJ115" t="str">
            <v>本店</v>
          </cell>
          <cell r="AK115" t="str">
            <v>000000</v>
          </cell>
          <cell r="AM115" t="str">
            <v>000212</v>
          </cell>
          <cell r="AN115" t="str">
            <v>Bag Speciality</v>
          </cell>
          <cell r="AO115" t="str">
            <v>190075</v>
          </cell>
          <cell r="AP115" t="str">
            <v>㈱東京デリカ</v>
          </cell>
          <cell r="AQ115" t="str">
            <v>000000</v>
          </cell>
          <cell r="AS115" t="str">
            <v>000000</v>
          </cell>
          <cell r="AU115" t="str">
            <v>000000</v>
          </cell>
          <cell r="AW115" t="str">
            <v>000000</v>
          </cell>
          <cell r="AY115" t="str">
            <v>000000</v>
          </cell>
          <cell r="BA115" t="str">
            <v>000000</v>
          </cell>
          <cell r="BC115" t="str">
            <v>000000</v>
          </cell>
          <cell r="BE115" t="str">
            <v>000004</v>
          </cell>
          <cell r="BF115" t="str">
            <v>小松美喜</v>
          </cell>
        </row>
        <row r="116">
          <cell r="A116" t="str">
            <v>190077</v>
          </cell>
          <cell r="B116" t="str">
            <v>関係者販売（親）</v>
          </cell>
          <cell r="C116" t="str">
            <v>関係者販売（親）</v>
          </cell>
          <cell r="D116" t="str">
            <v>関係者販売（親）</v>
          </cell>
          <cell r="M116" t="str">
            <v>000000</v>
          </cell>
          <cell r="O116" t="str">
            <v>000000</v>
          </cell>
          <cell r="Q116" t="str">
            <v>190077</v>
          </cell>
          <cell r="R116" t="str">
            <v>関係者販売（親）</v>
          </cell>
          <cell r="S116" t="str">
            <v>000000</v>
          </cell>
          <cell r="U116" t="str">
            <v>000000</v>
          </cell>
          <cell r="W116" t="str">
            <v>000000</v>
          </cell>
          <cell r="Y116" t="str">
            <v>000000</v>
          </cell>
          <cell r="AA116" t="str">
            <v>000000</v>
          </cell>
          <cell r="AC116" t="str">
            <v>000000</v>
          </cell>
          <cell r="AE116" t="str">
            <v>000000</v>
          </cell>
          <cell r="AG116" t="str">
            <v>190077</v>
          </cell>
          <cell r="AH116" t="str">
            <v>関係者販売（親）</v>
          </cell>
          <cell r="AI116">
            <v>2</v>
          </cell>
          <cell r="AJ116" t="str">
            <v>本店</v>
          </cell>
          <cell r="AK116" t="str">
            <v>000000</v>
          </cell>
          <cell r="AM116" t="str">
            <v>000000</v>
          </cell>
          <cell r="AO116" t="str">
            <v>190077</v>
          </cell>
          <cell r="AP116" t="str">
            <v>関係者販売（親）</v>
          </cell>
          <cell r="AQ116" t="str">
            <v>000000</v>
          </cell>
          <cell r="AS116" t="str">
            <v>000000</v>
          </cell>
          <cell r="AU116" t="str">
            <v>000000</v>
          </cell>
          <cell r="AW116" t="str">
            <v>000000</v>
          </cell>
          <cell r="AY116" t="str">
            <v>000000</v>
          </cell>
          <cell r="BA116" t="str">
            <v>000000</v>
          </cell>
          <cell r="BC116" t="str">
            <v>000000</v>
          </cell>
          <cell r="BE116" t="str">
            <v>000040</v>
          </cell>
          <cell r="BF116" t="str">
            <v>その他</v>
          </cell>
        </row>
        <row r="117">
          <cell r="A117" t="str">
            <v>190079</v>
          </cell>
          <cell r="B117" t="str">
            <v>S.O.U</v>
          </cell>
          <cell r="C117" t="str">
            <v>S.O.U</v>
          </cell>
          <cell r="D117" t="str">
            <v>S.O.U</v>
          </cell>
          <cell r="F117" t="str">
            <v>980-0014</v>
          </cell>
          <cell r="G117" t="str">
            <v>宮城県仙台市青葉区本町2-6-13</v>
          </cell>
          <cell r="H117" t="str">
            <v>杉本家ビル3F</v>
          </cell>
          <cell r="K117" t="str">
            <v>022-224-5790</v>
          </cell>
          <cell r="L117" t="str">
            <v>022-224-5790</v>
          </cell>
          <cell r="M117" t="str">
            <v>000000</v>
          </cell>
          <cell r="O117" t="str">
            <v>000219</v>
          </cell>
          <cell r="P117" t="str">
            <v>Select Fashion</v>
          </cell>
          <cell r="Q117" t="str">
            <v>190079</v>
          </cell>
          <cell r="R117" t="str">
            <v>S.O.U</v>
          </cell>
          <cell r="S117" t="str">
            <v>000000</v>
          </cell>
          <cell r="U117" t="str">
            <v>000000</v>
          </cell>
          <cell r="W117" t="str">
            <v>000000</v>
          </cell>
          <cell r="Y117" t="str">
            <v>000000</v>
          </cell>
          <cell r="AA117" t="str">
            <v>000000</v>
          </cell>
          <cell r="AC117" t="str">
            <v>000000</v>
          </cell>
          <cell r="AE117" t="str">
            <v>000000</v>
          </cell>
          <cell r="AG117" t="str">
            <v>190079</v>
          </cell>
          <cell r="AH117" t="str">
            <v>S.O.U</v>
          </cell>
          <cell r="AI117">
            <v>0</v>
          </cell>
          <cell r="AJ117" t="str">
            <v>通常</v>
          </cell>
          <cell r="AK117" t="str">
            <v>000000</v>
          </cell>
          <cell r="AM117" t="str">
            <v>000219</v>
          </cell>
          <cell r="AN117" t="str">
            <v>Select Fashion</v>
          </cell>
          <cell r="AO117" t="str">
            <v>190079</v>
          </cell>
          <cell r="AP117" t="str">
            <v>S.O.U</v>
          </cell>
          <cell r="AQ117" t="str">
            <v>000000</v>
          </cell>
          <cell r="AS117" t="str">
            <v>000000</v>
          </cell>
          <cell r="AU117" t="str">
            <v>000000</v>
          </cell>
          <cell r="AW117" t="str">
            <v>000000</v>
          </cell>
          <cell r="AY117" t="str">
            <v>000000</v>
          </cell>
          <cell r="BA117" t="str">
            <v>000000</v>
          </cell>
          <cell r="BC117" t="str">
            <v>000000</v>
          </cell>
          <cell r="BE117" t="str">
            <v>000040</v>
          </cell>
          <cell r="BF117" t="str">
            <v>その他</v>
          </cell>
        </row>
        <row r="118">
          <cell r="A118" t="str">
            <v>190081</v>
          </cell>
          <cell r="B118" t="str">
            <v>株式会社RHYTHM</v>
          </cell>
          <cell r="C118" t="str">
            <v>株式会社RHYTHM</v>
          </cell>
          <cell r="D118" t="str">
            <v>株式会社RHYTHM</v>
          </cell>
          <cell r="F118" t="str">
            <v>151-0063</v>
          </cell>
          <cell r="G118" t="str">
            <v>東京都渋谷区富ヶ谷1-6-9</v>
          </cell>
          <cell r="H118" t="str">
            <v>荒木ﾋﾞﾙ2F</v>
          </cell>
          <cell r="K118" t="str">
            <v>03-6804-7283</v>
          </cell>
          <cell r="M118" t="str">
            <v>000000</v>
          </cell>
          <cell r="O118" t="str">
            <v>000219</v>
          </cell>
          <cell r="P118" t="str">
            <v>Select Fashion</v>
          </cell>
          <cell r="Q118" t="str">
            <v>190081</v>
          </cell>
          <cell r="R118" t="str">
            <v>株式会社RHYTHM</v>
          </cell>
          <cell r="S118" t="str">
            <v>000000</v>
          </cell>
          <cell r="U118" t="str">
            <v>000000</v>
          </cell>
          <cell r="W118" t="str">
            <v>000000</v>
          </cell>
          <cell r="Y118" t="str">
            <v>000000</v>
          </cell>
          <cell r="AA118" t="str">
            <v>000000</v>
          </cell>
          <cell r="AC118" t="str">
            <v>000000</v>
          </cell>
          <cell r="AE118" t="str">
            <v>000000</v>
          </cell>
          <cell r="AG118" t="str">
            <v>190081</v>
          </cell>
          <cell r="AH118" t="str">
            <v>株式会社RHYTHM</v>
          </cell>
          <cell r="AI118">
            <v>0</v>
          </cell>
          <cell r="AJ118" t="str">
            <v>通常</v>
          </cell>
          <cell r="AK118" t="str">
            <v>000000</v>
          </cell>
          <cell r="AM118" t="str">
            <v>000219</v>
          </cell>
          <cell r="AN118" t="str">
            <v>Select Fashion</v>
          </cell>
          <cell r="AO118" t="str">
            <v>190081</v>
          </cell>
          <cell r="AP118" t="str">
            <v>株式会社RHYTHM</v>
          </cell>
          <cell r="AQ118" t="str">
            <v>000000</v>
          </cell>
          <cell r="AS118" t="str">
            <v>000000</v>
          </cell>
          <cell r="AU118" t="str">
            <v>000000</v>
          </cell>
          <cell r="AW118" t="str">
            <v>000000</v>
          </cell>
          <cell r="AY118" t="str">
            <v>000000</v>
          </cell>
          <cell r="BA118" t="str">
            <v>000000</v>
          </cell>
          <cell r="BC118" t="str">
            <v>000000</v>
          </cell>
          <cell r="BE118" t="str">
            <v>000033</v>
          </cell>
          <cell r="BF118" t="str">
            <v>森田高一郎</v>
          </cell>
        </row>
        <row r="119">
          <cell r="A119" t="str">
            <v>190082</v>
          </cell>
          <cell r="B119" t="str">
            <v>la belle vie 株式会社</v>
          </cell>
          <cell r="D119" t="str">
            <v>la belle vie</v>
          </cell>
          <cell r="E119" t="str">
            <v>GLADD</v>
          </cell>
          <cell r="F119" t="str">
            <v>107-0052</v>
          </cell>
          <cell r="G119" t="str">
            <v>東京都港区赤坂７丁目１−１６</v>
          </cell>
          <cell r="H119" t="str">
            <v>ｵｰｸ赤坂ﾋﾞﾙ</v>
          </cell>
          <cell r="K119" t="str">
            <v>03-6825-6902</v>
          </cell>
          <cell r="L119" t="str">
            <v>03-6825-6901</v>
          </cell>
          <cell r="M119" t="str">
            <v>000000</v>
          </cell>
          <cell r="O119" t="str">
            <v>000222</v>
          </cell>
          <cell r="P119" t="str">
            <v>WebMalls</v>
          </cell>
          <cell r="Q119" t="str">
            <v>190082</v>
          </cell>
          <cell r="R119" t="str">
            <v>GLADD株式会社</v>
          </cell>
          <cell r="S119" t="str">
            <v>000000</v>
          </cell>
          <cell r="U119" t="str">
            <v>000000</v>
          </cell>
          <cell r="W119" t="str">
            <v>000000</v>
          </cell>
          <cell r="Y119" t="str">
            <v>000000</v>
          </cell>
          <cell r="AA119" t="str">
            <v>000000</v>
          </cell>
          <cell r="AC119" t="str">
            <v>000000</v>
          </cell>
          <cell r="AE119" t="str">
            <v>000000</v>
          </cell>
          <cell r="AG119" t="str">
            <v>190082</v>
          </cell>
          <cell r="AH119" t="str">
            <v>la belle vie</v>
          </cell>
          <cell r="AI119">
            <v>2</v>
          </cell>
          <cell r="AJ119" t="str">
            <v>本店</v>
          </cell>
          <cell r="AK119" t="str">
            <v>000000</v>
          </cell>
          <cell r="AM119" t="str">
            <v>000222</v>
          </cell>
          <cell r="AN119" t="str">
            <v>WebMalls</v>
          </cell>
          <cell r="AO119" t="str">
            <v>190082</v>
          </cell>
          <cell r="AP119" t="str">
            <v>GLADD株式会社</v>
          </cell>
          <cell r="AQ119" t="str">
            <v>000000</v>
          </cell>
          <cell r="AS119" t="str">
            <v>000000</v>
          </cell>
          <cell r="AU119" t="str">
            <v>000000</v>
          </cell>
          <cell r="AW119" t="str">
            <v>000000</v>
          </cell>
          <cell r="AY119" t="str">
            <v>000000</v>
          </cell>
          <cell r="BA119" t="str">
            <v>000000</v>
          </cell>
          <cell r="BC119" t="str">
            <v>000000</v>
          </cell>
          <cell r="BE119" t="str">
            <v>000004</v>
          </cell>
          <cell r="BF119" t="str">
            <v>小松美喜</v>
          </cell>
        </row>
        <row r="120">
          <cell r="A120" t="str">
            <v>190084</v>
          </cell>
          <cell r="B120" t="str">
            <v>株式会社ｽﾛｰﾊﾝﾄﾞ・ﾘﾚｲｼｮﾝ</v>
          </cell>
          <cell r="C120" t="str">
            <v>㈱ｽﾛｰﾊﾝﾄﾞ・ﾘﾚｲｼｮﾝ</v>
          </cell>
          <cell r="D120" t="str">
            <v>㈱ｽﾛｰﾊﾝﾄﾞ・ﾘﾚｲｼｮﾝ</v>
          </cell>
          <cell r="F120" t="str">
            <v>150-0033</v>
          </cell>
          <cell r="G120" t="str">
            <v>東京都渋谷区猿楽町4-3</v>
          </cell>
          <cell r="H120" t="str">
            <v>鈴円代官山ビル2F</v>
          </cell>
          <cell r="K120" t="str">
            <v>03-3496-2400</v>
          </cell>
          <cell r="L120" t="str">
            <v>03-3496-2410</v>
          </cell>
          <cell r="M120" t="str">
            <v>000000</v>
          </cell>
          <cell r="O120" t="str">
            <v>000000</v>
          </cell>
          <cell r="Q120" t="str">
            <v>190084</v>
          </cell>
          <cell r="R120" t="str">
            <v>㈱ｽﾛｰﾊﾝﾄﾞ・ﾘﾚｲｼｮﾝ</v>
          </cell>
          <cell r="S120" t="str">
            <v>000000</v>
          </cell>
          <cell r="U120" t="str">
            <v>000000</v>
          </cell>
          <cell r="W120" t="str">
            <v>000000</v>
          </cell>
          <cell r="Y120" t="str">
            <v>000000</v>
          </cell>
          <cell r="AA120" t="str">
            <v>000000</v>
          </cell>
          <cell r="AC120" t="str">
            <v>000000</v>
          </cell>
          <cell r="AE120" t="str">
            <v>000000</v>
          </cell>
          <cell r="AG120" t="str">
            <v>190084</v>
          </cell>
          <cell r="AH120" t="str">
            <v>㈱ｽﾛｰﾊﾝﾄﾞ・ﾘﾚｲｼｮﾝ</v>
          </cell>
          <cell r="AI120">
            <v>0</v>
          </cell>
          <cell r="AJ120" t="str">
            <v>通常</v>
          </cell>
          <cell r="AK120" t="str">
            <v>000000</v>
          </cell>
          <cell r="AM120" t="str">
            <v>000000</v>
          </cell>
          <cell r="AO120" t="str">
            <v>190084</v>
          </cell>
          <cell r="AP120" t="str">
            <v>㈱ｽﾛｰﾊﾝﾄﾞ・ﾘﾚｲｼｮﾝ</v>
          </cell>
          <cell r="AQ120" t="str">
            <v>000000</v>
          </cell>
          <cell r="AS120" t="str">
            <v>000000</v>
          </cell>
          <cell r="AU120" t="str">
            <v>000000</v>
          </cell>
          <cell r="AW120" t="str">
            <v>000000</v>
          </cell>
          <cell r="AY120" t="str">
            <v>000000</v>
          </cell>
          <cell r="BA120" t="str">
            <v>000000</v>
          </cell>
          <cell r="BC120" t="str">
            <v>000000</v>
          </cell>
          <cell r="BE120" t="str">
            <v>000040</v>
          </cell>
          <cell r="BF120" t="str">
            <v>その他</v>
          </cell>
        </row>
        <row r="121">
          <cell r="A121" t="str">
            <v>190085</v>
          </cell>
          <cell r="B121" t="str">
            <v>KEEN OUTLET SHISUI</v>
          </cell>
          <cell r="D121" t="str">
            <v>KEEN OUTLET SHISUI</v>
          </cell>
          <cell r="F121" t="str">
            <v>285-8509</v>
          </cell>
          <cell r="G121" t="str">
            <v>千葉県印旛郡酒々井町飯積2-4-1</v>
          </cell>
          <cell r="H121" t="str">
            <v>酒々井プレミアム・アウトレット</v>
          </cell>
          <cell r="I121" t="str">
            <v>2115区画</v>
          </cell>
          <cell r="K121" t="str">
            <v>043-309-7277</v>
          </cell>
          <cell r="M121" t="str">
            <v>000000</v>
          </cell>
          <cell r="O121" t="str">
            <v>000000</v>
          </cell>
          <cell r="Q121" t="str">
            <v>190085</v>
          </cell>
          <cell r="R121" t="str">
            <v>KEEN OUTLET SHISUI</v>
          </cell>
          <cell r="S121" t="str">
            <v>000000</v>
          </cell>
          <cell r="U121" t="str">
            <v>000000</v>
          </cell>
          <cell r="W121" t="str">
            <v>000000</v>
          </cell>
          <cell r="Y121" t="str">
            <v>000000</v>
          </cell>
          <cell r="AA121" t="str">
            <v>000000</v>
          </cell>
          <cell r="AC121" t="str">
            <v>000000</v>
          </cell>
          <cell r="AE121" t="str">
            <v>000000</v>
          </cell>
          <cell r="AG121" t="str">
            <v>190085</v>
          </cell>
          <cell r="AH121" t="str">
            <v>KEEN OUTLET SHISUI</v>
          </cell>
          <cell r="AI121">
            <v>0</v>
          </cell>
          <cell r="AJ121" t="str">
            <v>通常</v>
          </cell>
          <cell r="AK121" t="str">
            <v>000000</v>
          </cell>
          <cell r="AM121" t="str">
            <v>000000</v>
          </cell>
          <cell r="AO121" t="str">
            <v>190085</v>
          </cell>
          <cell r="AP121" t="str">
            <v>KEEN OUTLET SHISUI</v>
          </cell>
          <cell r="AQ121" t="str">
            <v>000000</v>
          </cell>
          <cell r="AS121" t="str">
            <v>000000</v>
          </cell>
          <cell r="AU121" t="str">
            <v>000000</v>
          </cell>
          <cell r="AW121" t="str">
            <v>000000</v>
          </cell>
          <cell r="AY121" t="str">
            <v>000000</v>
          </cell>
          <cell r="BA121" t="str">
            <v>000000</v>
          </cell>
          <cell r="BC121" t="str">
            <v>000000</v>
          </cell>
          <cell r="BE121" t="str">
            <v>000031</v>
          </cell>
          <cell r="BF121" t="str">
            <v>RETAIL_OUTLE</v>
          </cell>
        </row>
        <row r="122">
          <cell r="A122" t="str">
            <v>190086</v>
          </cell>
          <cell r="B122" t="str">
            <v>KEEN OUTLET SAPPORO</v>
          </cell>
          <cell r="D122" t="str">
            <v>KEEN OUTLET SAPPORO</v>
          </cell>
          <cell r="F122" t="str">
            <v>061-1278</v>
          </cell>
          <cell r="G122" t="str">
            <v>北海道北広島市大曲幸町3-7-6</v>
          </cell>
          <cell r="H122" t="str">
            <v>三井ｱｳﾄﾚｯﾄﾊﾟｰｸ札幌北広島</v>
          </cell>
          <cell r="I122" t="str">
            <v>クローバー・モール　2091区画</v>
          </cell>
          <cell r="K122" t="str">
            <v>011-375-6610</v>
          </cell>
          <cell r="L122" t="str">
            <v>011-375-6610</v>
          </cell>
          <cell r="M122" t="str">
            <v>000000</v>
          </cell>
          <cell r="O122" t="str">
            <v>000000</v>
          </cell>
          <cell r="Q122" t="str">
            <v>190086</v>
          </cell>
          <cell r="R122" t="str">
            <v>KEEN OUTLET SAPPORO</v>
          </cell>
          <cell r="S122" t="str">
            <v>000000</v>
          </cell>
          <cell r="U122" t="str">
            <v>000000</v>
          </cell>
          <cell r="W122" t="str">
            <v>000000</v>
          </cell>
          <cell r="Y122" t="str">
            <v>000000</v>
          </cell>
          <cell r="AA122" t="str">
            <v>000000</v>
          </cell>
          <cell r="AC122" t="str">
            <v>000000</v>
          </cell>
          <cell r="AE122" t="str">
            <v>000000</v>
          </cell>
          <cell r="AG122" t="str">
            <v>190086</v>
          </cell>
          <cell r="AH122" t="str">
            <v>KEEN OUTLET SAPPORO</v>
          </cell>
          <cell r="AI122">
            <v>0</v>
          </cell>
          <cell r="AJ122" t="str">
            <v>通常</v>
          </cell>
          <cell r="AK122" t="str">
            <v>000000</v>
          </cell>
          <cell r="AM122" t="str">
            <v>000000</v>
          </cell>
          <cell r="AO122" t="str">
            <v>190086</v>
          </cell>
          <cell r="AP122" t="str">
            <v>KEEN OUTLET SAPPORO</v>
          </cell>
          <cell r="AQ122" t="str">
            <v>000000</v>
          </cell>
          <cell r="AS122" t="str">
            <v>000000</v>
          </cell>
          <cell r="AU122" t="str">
            <v>000000</v>
          </cell>
          <cell r="AW122" t="str">
            <v>000000</v>
          </cell>
          <cell r="AY122" t="str">
            <v>000000</v>
          </cell>
          <cell r="BA122" t="str">
            <v>000000</v>
          </cell>
          <cell r="BC122" t="str">
            <v>000000</v>
          </cell>
          <cell r="BE122" t="str">
            <v>000031</v>
          </cell>
          <cell r="BF122" t="str">
            <v>RETAIL_OUTLE</v>
          </cell>
        </row>
        <row r="123">
          <cell r="A123" t="str">
            <v>190087</v>
          </cell>
          <cell r="B123" t="str">
            <v>(株)ZOZO</v>
          </cell>
          <cell r="C123" t="str">
            <v>(株)ZOZO</v>
          </cell>
          <cell r="D123" t="str">
            <v>(株)ZOZO</v>
          </cell>
          <cell r="F123" t="str">
            <v>261-7116</v>
          </cell>
          <cell r="G123" t="str">
            <v>千葉県千葉市美浜区中瀬</v>
          </cell>
          <cell r="H123" t="str">
            <v>2-6-1</v>
          </cell>
          <cell r="I123" t="str">
            <v>ＷＢＧマリブウェスト１６Ｆ</v>
          </cell>
          <cell r="K123" t="str">
            <v>043-213-5171</v>
          </cell>
          <cell r="L123" t="str">
            <v>043-213-5800</v>
          </cell>
          <cell r="M123" t="str">
            <v>000000</v>
          </cell>
          <cell r="O123" t="str">
            <v>000000</v>
          </cell>
          <cell r="Q123" t="str">
            <v>190087</v>
          </cell>
          <cell r="R123" t="str">
            <v>(株)ZOZO</v>
          </cell>
          <cell r="S123" t="str">
            <v>000001</v>
          </cell>
          <cell r="T123" t="str">
            <v>専伝必要</v>
          </cell>
          <cell r="U123" t="str">
            <v>000000</v>
          </cell>
          <cell r="W123" t="str">
            <v>000000</v>
          </cell>
          <cell r="Y123" t="str">
            <v>000000</v>
          </cell>
          <cell r="AA123" t="str">
            <v>000000</v>
          </cell>
          <cell r="AC123" t="str">
            <v>000000</v>
          </cell>
          <cell r="AE123" t="str">
            <v>000000</v>
          </cell>
          <cell r="AG123" t="str">
            <v>190087</v>
          </cell>
          <cell r="AH123" t="str">
            <v>(株)ZOZO</v>
          </cell>
          <cell r="AI123">
            <v>2</v>
          </cell>
          <cell r="AJ123" t="str">
            <v>本店</v>
          </cell>
          <cell r="AK123" t="str">
            <v>000000</v>
          </cell>
          <cell r="AM123" t="str">
            <v>000000</v>
          </cell>
          <cell r="AO123" t="str">
            <v>190087</v>
          </cell>
          <cell r="AP123" t="str">
            <v>(株)ZOZO</v>
          </cell>
          <cell r="AQ123" t="str">
            <v>000001</v>
          </cell>
          <cell r="AR123" t="str">
            <v>専伝必要</v>
          </cell>
          <cell r="AS123" t="str">
            <v>000000</v>
          </cell>
          <cell r="AU123" t="str">
            <v>000000</v>
          </cell>
          <cell r="AW123" t="str">
            <v>000000</v>
          </cell>
          <cell r="AY123" t="str">
            <v>000000</v>
          </cell>
          <cell r="BA123" t="str">
            <v>000000</v>
          </cell>
          <cell r="BC123" t="str">
            <v>000000</v>
          </cell>
          <cell r="BE123" t="str">
            <v>000052</v>
          </cell>
          <cell r="BF123" t="str">
            <v>中野光章</v>
          </cell>
        </row>
        <row r="124">
          <cell r="A124" t="str">
            <v>190089</v>
          </cell>
          <cell r="B124" t="str">
            <v>森田貴宏</v>
          </cell>
          <cell r="C124" t="str">
            <v>森田貴宏</v>
          </cell>
          <cell r="D124" t="str">
            <v>森田貴宏</v>
          </cell>
          <cell r="F124" t="str">
            <v>164-0001</v>
          </cell>
          <cell r="G124" t="str">
            <v>東京都中野区中野３－３３－１５</v>
          </cell>
          <cell r="H124" t="str">
            <v>２Ｆ</v>
          </cell>
          <cell r="K124" t="str">
            <v>03-6382-5406</v>
          </cell>
          <cell r="M124" t="str">
            <v>000000</v>
          </cell>
          <cell r="O124" t="str">
            <v>000000</v>
          </cell>
          <cell r="Q124" t="str">
            <v>190003</v>
          </cell>
          <cell r="R124" t="str">
            <v>ﾌﾟﾛﾓｰｼｮﾝ販売</v>
          </cell>
          <cell r="S124" t="str">
            <v>000000</v>
          </cell>
          <cell r="U124" t="str">
            <v>000000</v>
          </cell>
          <cell r="W124" t="str">
            <v>000000</v>
          </cell>
          <cell r="Y124" t="str">
            <v>000000</v>
          </cell>
          <cell r="AA124" t="str">
            <v>000000</v>
          </cell>
          <cell r="AC124" t="str">
            <v>000000</v>
          </cell>
          <cell r="AE124" t="str">
            <v>000000</v>
          </cell>
          <cell r="AG124" t="str">
            <v>190003</v>
          </cell>
          <cell r="AH124" t="str">
            <v>ﾌﾟﾛﾓｰｼｮﾝ販売</v>
          </cell>
          <cell r="AI124">
            <v>1</v>
          </cell>
          <cell r="AJ124" t="str">
            <v>支店</v>
          </cell>
          <cell r="AK124" t="str">
            <v>000000</v>
          </cell>
          <cell r="AM124" t="str">
            <v>000000</v>
          </cell>
          <cell r="AO124" t="str">
            <v>190003</v>
          </cell>
          <cell r="AP124" t="str">
            <v>ﾌﾟﾛﾓｰｼｮﾝ販売</v>
          </cell>
          <cell r="AQ124" t="str">
            <v>000000</v>
          </cell>
          <cell r="AS124" t="str">
            <v>000000</v>
          </cell>
          <cell r="AU124" t="str">
            <v>000000</v>
          </cell>
          <cell r="AW124" t="str">
            <v>000000</v>
          </cell>
          <cell r="AY124" t="str">
            <v>000000</v>
          </cell>
          <cell r="BA124" t="str">
            <v>000000</v>
          </cell>
          <cell r="BC124" t="str">
            <v>000000</v>
          </cell>
          <cell r="BE124" t="str">
            <v>000040</v>
          </cell>
          <cell r="BF124" t="str">
            <v>その他</v>
          </cell>
        </row>
        <row r="125">
          <cell r="A125" t="str">
            <v>190090</v>
          </cell>
          <cell r="B125" t="str">
            <v>LOVE &amp; HATE</v>
          </cell>
          <cell r="C125" t="str">
            <v>LOVE &amp; HATE</v>
          </cell>
          <cell r="D125" t="str">
            <v>LOVE &amp; HATE</v>
          </cell>
          <cell r="F125" t="str">
            <v>321-0134</v>
          </cell>
          <cell r="G125" t="str">
            <v>栃木県宇都宮市高砂町１３－２</v>
          </cell>
          <cell r="K125" t="str">
            <v>028-655-6213</v>
          </cell>
          <cell r="M125" t="str">
            <v>000000</v>
          </cell>
          <cell r="O125" t="str">
            <v>000000</v>
          </cell>
          <cell r="Q125" t="str">
            <v>190090</v>
          </cell>
          <cell r="R125" t="str">
            <v>LOVE &amp; HATE</v>
          </cell>
          <cell r="S125" t="str">
            <v>000000</v>
          </cell>
          <cell r="U125" t="str">
            <v>000000</v>
          </cell>
          <cell r="W125" t="str">
            <v>000000</v>
          </cell>
          <cell r="Y125" t="str">
            <v>000000</v>
          </cell>
          <cell r="AA125" t="str">
            <v>000000</v>
          </cell>
          <cell r="AC125" t="str">
            <v>000000</v>
          </cell>
          <cell r="AE125" t="str">
            <v>000000</v>
          </cell>
          <cell r="AG125" t="str">
            <v>190090</v>
          </cell>
          <cell r="AH125" t="str">
            <v>LOVE &amp; HATE</v>
          </cell>
          <cell r="AI125">
            <v>0</v>
          </cell>
          <cell r="AJ125" t="str">
            <v>通常</v>
          </cell>
          <cell r="AK125" t="str">
            <v>000000</v>
          </cell>
          <cell r="AM125" t="str">
            <v>000000</v>
          </cell>
          <cell r="AO125" t="str">
            <v>190090</v>
          </cell>
          <cell r="AP125" t="str">
            <v>LOVE &amp; HATE</v>
          </cell>
          <cell r="AQ125" t="str">
            <v>000000</v>
          </cell>
          <cell r="AS125" t="str">
            <v>000000</v>
          </cell>
          <cell r="AU125" t="str">
            <v>000000</v>
          </cell>
          <cell r="AW125" t="str">
            <v>000000</v>
          </cell>
          <cell r="AY125" t="str">
            <v>000000</v>
          </cell>
          <cell r="BA125" t="str">
            <v>000000</v>
          </cell>
          <cell r="BC125" t="str">
            <v>000000</v>
          </cell>
          <cell r="BE125" t="str">
            <v>000040</v>
          </cell>
          <cell r="BF125" t="str">
            <v>その他</v>
          </cell>
        </row>
        <row r="126">
          <cell r="A126" t="str">
            <v>190091</v>
          </cell>
          <cell r="B126" t="str">
            <v>有限会社マイティークラウン</v>
          </cell>
          <cell r="C126" t="str">
            <v>ﾏｲﾃｨｰｸﾗｳﾝｴﾝﾀｰﾃｲﾒﾝﾄ</v>
          </cell>
          <cell r="D126" t="str">
            <v>ﾏｲﾃｨｰｸﾗｳﾝｴﾝﾀｰﾃｲﾒﾝﾄ</v>
          </cell>
          <cell r="F126" t="str">
            <v>231-0023</v>
          </cell>
          <cell r="G126" t="str">
            <v>神奈川県横浜市中区山下町</v>
          </cell>
          <cell r="H126" t="str">
            <v>１６２－１飛栄ビル３０５</v>
          </cell>
          <cell r="K126" t="str">
            <v>045-663-7231</v>
          </cell>
          <cell r="L126" t="str">
            <v>045-663-7239</v>
          </cell>
          <cell r="M126" t="str">
            <v>000000</v>
          </cell>
          <cell r="O126" t="str">
            <v>000000</v>
          </cell>
          <cell r="Q126" t="str">
            <v>190091</v>
          </cell>
          <cell r="R126" t="str">
            <v>ﾏｲﾃｨｰｸﾗｳﾝｴﾝﾀｰﾃｲﾒﾝﾄ</v>
          </cell>
          <cell r="S126" t="str">
            <v>000000</v>
          </cell>
          <cell r="U126" t="str">
            <v>000000</v>
          </cell>
          <cell r="W126" t="str">
            <v>000000</v>
          </cell>
          <cell r="Y126" t="str">
            <v>000000</v>
          </cell>
          <cell r="AA126" t="str">
            <v>000000</v>
          </cell>
          <cell r="AC126" t="str">
            <v>000000</v>
          </cell>
          <cell r="AE126" t="str">
            <v>000000</v>
          </cell>
          <cell r="AG126" t="str">
            <v>190091</v>
          </cell>
          <cell r="AH126" t="str">
            <v>ﾏｲﾃｨｰｸﾗｳﾝｴﾝﾀｰﾃｲﾒﾝﾄ</v>
          </cell>
          <cell r="AI126">
            <v>0</v>
          </cell>
          <cell r="AJ126" t="str">
            <v>通常</v>
          </cell>
          <cell r="AK126" t="str">
            <v>000000</v>
          </cell>
          <cell r="AM126" t="str">
            <v>000000</v>
          </cell>
          <cell r="AO126" t="str">
            <v>190091</v>
          </cell>
          <cell r="AP126" t="str">
            <v>ﾏｲﾃｨｰｸﾗｳﾝｴﾝﾀｰﾃｲﾒﾝﾄ</v>
          </cell>
          <cell r="AQ126" t="str">
            <v>000000</v>
          </cell>
          <cell r="AS126" t="str">
            <v>000000</v>
          </cell>
          <cell r="AU126" t="str">
            <v>000000</v>
          </cell>
          <cell r="AW126" t="str">
            <v>000000</v>
          </cell>
          <cell r="AY126" t="str">
            <v>000000</v>
          </cell>
          <cell r="BA126" t="str">
            <v>000000</v>
          </cell>
          <cell r="BC126" t="str">
            <v>000000</v>
          </cell>
          <cell r="BE126" t="str">
            <v>000040</v>
          </cell>
          <cell r="BF126" t="str">
            <v>その他</v>
          </cell>
        </row>
        <row r="127">
          <cell r="A127" t="str">
            <v>190092</v>
          </cell>
          <cell r="B127" t="str">
            <v>株式会社ウスイ</v>
          </cell>
          <cell r="C127" t="str">
            <v>㈱ウスイ</v>
          </cell>
          <cell r="D127" t="str">
            <v>㈱ウスイ</v>
          </cell>
          <cell r="F127" t="str">
            <v>273-0015</v>
          </cell>
          <cell r="G127" t="str">
            <v>千葉県船橋市日の出２－１４－８</v>
          </cell>
          <cell r="M127" t="str">
            <v>000000</v>
          </cell>
          <cell r="O127" t="str">
            <v>000220</v>
          </cell>
          <cell r="P127" t="str">
            <v>Skate shop</v>
          </cell>
          <cell r="Q127" t="str">
            <v>190092</v>
          </cell>
          <cell r="R127" t="str">
            <v>㈱ウスイ</v>
          </cell>
          <cell r="S127" t="str">
            <v>000000</v>
          </cell>
          <cell r="U127" t="str">
            <v>000000</v>
          </cell>
          <cell r="W127" t="str">
            <v>000000</v>
          </cell>
          <cell r="Y127" t="str">
            <v>000000</v>
          </cell>
          <cell r="AA127" t="str">
            <v>000000</v>
          </cell>
          <cell r="AC127" t="str">
            <v>000000</v>
          </cell>
          <cell r="AE127" t="str">
            <v>000000</v>
          </cell>
          <cell r="AG127" t="str">
            <v>190092</v>
          </cell>
          <cell r="AH127" t="str">
            <v>㈱ウスイ</v>
          </cell>
          <cell r="AI127">
            <v>2</v>
          </cell>
          <cell r="AJ127" t="str">
            <v>本店</v>
          </cell>
          <cell r="AK127" t="str">
            <v>000000</v>
          </cell>
          <cell r="AM127" t="str">
            <v>000220</v>
          </cell>
          <cell r="AN127" t="str">
            <v>Skate shop</v>
          </cell>
          <cell r="AO127" t="str">
            <v>190092</v>
          </cell>
          <cell r="AP127" t="str">
            <v>㈱ウスイ</v>
          </cell>
          <cell r="AQ127" t="str">
            <v>000000</v>
          </cell>
          <cell r="AS127" t="str">
            <v>000000</v>
          </cell>
          <cell r="AU127" t="str">
            <v>000000</v>
          </cell>
          <cell r="AW127" t="str">
            <v>000000</v>
          </cell>
          <cell r="AY127" t="str">
            <v>000000</v>
          </cell>
          <cell r="BA127" t="str">
            <v>000000</v>
          </cell>
          <cell r="BC127" t="str">
            <v>000000</v>
          </cell>
          <cell r="BE127" t="str">
            <v>000040</v>
          </cell>
          <cell r="BF127" t="str">
            <v>その他</v>
          </cell>
        </row>
        <row r="128">
          <cell r="A128" t="str">
            <v>190094</v>
          </cell>
          <cell r="B128" t="str">
            <v>BACKBONE</v>
          </cell>
          <cell r="C128" t="str">
            <v>BACKBONE</v>
          </cell>
          <cell r="D128" t="str">
            <v>BACKBONE</v>
          </cell>
          <cell r="F128" t="str">
            <v>800-0353</v>
          </cell>
          <cell r="G128" t="str">
            <v>福岡県京都郡苅田町尾倉</v>
          </cell>
          <cell r="H128" t="str">
            <v>４丁目１２－６</v>
          </cell>
          <cell r="K128" t="str">
            <v>093-435-0770</v>
          </cell>
          <cell r="L128" t="str">
            <v>093-284-9780</v>
          </cell>
          <cell r="M128" t="str">
            <v>000000</v>
          </cell>
          <cell r="O128" t="str">
            <v>000000</v>
          </cell>
          <cell r="Q128" t="str">
            <v>190094</v>
          </cell>
          <cell r="R128" t="str">
            <v>BACKBONE</v>
          </cell>
          <cell r="S128" t="str">
            <v>000000</v>
          </cell>
          <cell r="U128" t="str">
            <v>000000</v>
          </cell>
          <cell r="W128" t="str">
            <v>000000</v>
          </cell>
          <cell r="Y128" t="str">
            <v>000000</v>
          </cell>
          <cell r="AA128" t="str">
            <v>000000</v>
          </cell>
          <cell r="AC128" t="str">
            <v>000000</v>
          </cell>
          <cell r="AE128" t="str">
            <v>000000</v>
          </cell>
          <cell r="AG128" t="str">
            <v>190094</v>
          </cell>
          <cell r="AH128" t="str">
            <v>BACKBONE</v>
          </cell>
          <cell r="AI128">
            <v>0</v>
          </cell>
          <cell r="AJ128" t="str">
            <v>通常</v>
          </cell>
          <cell r="AK128" t="str">
            <v>000000</v>
          </cell>
          <cell r="AM128" t="str">
            <v>000000</v>
          </cell>
          <cell r="AO128" t="str">
            <v>190094</v>
          </cell>
          <cell r="AP128" t="str">
            <v>BACKBONE</v>
          </cell>
          <cell r="AQ128" t="str">
            <v>000000</v>
          </cell>
          <cell r="AS128" t="str">
            <v>000000</v>
          </cell>
          <cell r="AU128" t="str">
            <v>000000</v>
          </cell>
          <cell r="AW128" t="str">
            <v>000000</v>
          </cell>
          <cell r="AY128" t="str">
            <v>000000</v>
          </cell>
          <cell r="BA128" t="str">
            <v>000000</v>
          </cell>
          <cell r="BC128" t="str">
            <v>000000</v>
          </cell>
          <cell r="BE128" t="str">
            <v>000040</v>
          </cell>
          <cell r="BF128" t="str">
            <v>その他</v>
          </cell>
        </row>
        <row r="129">
          <cell r="A129" t="str">
            <v>190095</v>
          </cell>
          <cell r="B129" t="str">
            <v>株式会社ウィントラスト</v>
          </cell>
          <cell r="C129" t="str">
            <v>ウィントラスト</v>
          </cell>
          <cell r="D129" t="str">
            <v>ウィントラスト</v>
          </cell>
          <cell r="F129" t="str">
            <v>556-0065</v>
          </cell>
          <cell r="G129" t="str">
            <v>大阪府大阪市浪速区日本橋</v>
          </cell>
          <cell r="H129" t="str">
            <v>３－１－２０ミヤタ日本橋ビル</v>
          </cell>
          <cell r="I129" t="str">
            <v>４Ｆ　管理部</v>
          </cell>
          <cell r="K129" t="str">
            <v>06-6643-0051</v>
          </cell>
          <cell r="L129" t="str">
            <v>06-6632-0370</v>
          </cell>
          <cell r="M129" t="str">
            <v>000000</v>
          </cell>
          <cell r="O129" t="str">
            <v>000000</v>
          </cell>
          <cell r="Q129" t="str">
            <v>190095</v>
          </cell>
          <cell r="R129" t="str">
            <v>ウィントラスト</v>
          </cell>
          <cell r="S129" t="str">
            <v>000000</v>
          </cell>
          <cell r="U129" t="str">
            <v>000000</v>
          </cell>
          <cell r="W129" t="str">
            <v>000000</v>
          </cell>
          <cell r="Y129" t="str">
            <v>000000</v>
          </cell>
          <cell r="AA129" t="str">
            <v>000000</v>
          </cell>
          <cell r="AC129" t="str">
            <v>000000</v>
          </cell>
          <cell r="AE129" t="str">
            <v>000000</v>
          </cell>
          <cell r="AG129" t="str">
            <v>190095</v>
          </cell>
          <cell r="AH129" t="str">
            <v>ウィントラスト</v>
          </cell>
          <cell r="AI129">
            <v>2</v>
          </cell>
          <cell r="AJ129" t="str">
            <v>本店</v>
          </cell>
          <cell r="AK129" t="str">
            <v>000000</v>
          </cell>
          <cell r="AM129" t="str">
            <v>000000</v>
          </cell>
          <cell r="AO129" t="str">
            <v>190095</v>
          </cell>
          <cell r="AP129" t="str">
            <v>ウィントラスト</v>
          </cell>
          <cell r="AQ129" t="str">
            <v>000000</v>
          </cell>
          <cell r="AS129" t="str">
            <v>000000</v>
          </cell>
          <cell r="AU129" t="str">
            <v>000000</v>
          </cell>
          <cell r="AW129" t="str">
            <v>000000</v>
          </cell>
          <cell r="AY129" t="str">
            <v>000000</v>
          </cell>
          <cell r="BA129" t="str">
            <v>000000</v>
          </cell>
          <cell r="BC129" t="str">
            <v>000000</v>
          </cell>
          <cell r="BE129" t="str">
            <v>000040</v>
          </cell>
          <cell r="BF129" t="str">
            <v>その他</v>
          </cell>
        </row>
        <row r="130">
          <cell r="A130" t="str">
            <v>190096</v>
          </cell>
          <cell r="B130" t="str">
            <v>有限会社　クリオシティ</v>
          </cell>
          <cell r="C130" t="str">
            <v>有限会社クリオシティ</v>
          </cell>
          <cell r="D130" t="str">
            <v>有限会社クリオシティ</v>
          </cell>
          <cell r="F130" t="str">
            <v>220-0042</v>
          </cell>
          <cell r="G130" t="str">
            <v>神奈川県横浜市西区戸部町</v>
          </cell>
          <cell r="H130" t="str">
            <v>３－７１</v>
          </cell>
          <cell r="K130" t="str">
            <v>045-262-1357</v>
          </cell>
          <cell r="L130" t="str">
            <v>045-262-1352</v>
          </cell>
          <cell r="M130" t="str">
            <v>000000</v>
          </cell>
          <cell r="O130" t="str">
            <v>000213</v>
          </cell>
          <cell r="P130" t="str">
            <v>Cycle Specialty</v>
          </cell>
          <cell r="Q130" t="str">
            <v>190096</v>
          </cell>
          <cell r="R130" t="str">
            <v>有限会社クリオシティ</v>
          </cell>
          <cell r="S130" t="str">
            <v>000000</v>
          </cell>
          <cell r="U130" t="str">
            <v>000000</v>
          </cell>
          <cell r="W130" t="str">
            <v>000000</v>
          </cell>
          <cell r="Y130" t="str">
            <v>000000</v>
          </cell>
          <cell r="AA130" t="str">
            <v>000000</v>
          </cell>
          <cell r="AC130" t="str">
            <v>000000</v>
          </cell>
          <cell r="AE130" t="str">
            <v>000000</v>
          </cell>
          <cell r="AG130" t="str">
            <v>190096</v>
          </cell>
          <cell r="AH130" t="str">
            <v>有限会社クリオシティ</v>
          </cell>
          <cell r="AI130">
            <v>0</v>
          </cell>
          <cell r="AJ130" t="str">
            <v>通常</v>
          </cell>
          <cell r="AK130" t="str">
            <v>000000</v>
          </cell>
          <cell r="AM130" t="str">
            <v>000213</v>
          </cell>
          <cell r="AN130" t="str">
            <v>Cycle Specialty</v>
          </cell>
          <cell r="AO130" t="str">
            <v>190096</v>
          </cell>
          <cell r="AP130" t="str">
            <v>有限会社クリオシティ</v>
          </cell>
          <cell r="AQ130" t="str">
            <v>000000</v>
          </cell>
          <cell r="AS130" t="str">
            <v>000000</v>
          </cell>
          <cell r="AU130" t="str">
            <v>000000</v>
          </cell>
          <cell r="AW130" t="str">
            <v>000000</v>
          </cell>
          <cell r="AY130" t="str">
            <v>000000</v>
          </cell>
          <cell r="BA130" t="str">
            <v>000000</v>
          </cell>
          <cell r="BC130" t="str">
            <v>000000</v>
          </cell>
          <cell r="BE130" t="str">
            <v>000040</v>
          </cell>
          <cell r="BF130" t="str">
            <v>その他</v>
          </cell>
        </row>
        <row r="131">
          <cell r="A131" t="str">
            <v>190097</v>
          </cell>
          <cell r="B131" t="str">
            <v>有限会社スプレイ</v>
          </cell>
          <cell r="C131" t="str">
            <v>有限会社スプレイ</v>
          </cell>
          <cell r="D131" t="str">
            <v>有限会社スプレイ</v>
          </cell>
          <cell r="F131" t="str">
            <v>078-8242</v>
          </cell>
          <cell r="G131" t="str">
            <v>北海道旭川市豊岡十二条</v>
          </cell>
          <cell r="H131" t="str">
            <v>１丁目１－８</v>
          </cell>
          <cell r="K131" t="str">
            <v>0166-33-2779</v>
          </cell>
          <cell r="L131" t="str">
            <v>0166-34-7445</v>
          </cell>
          <cell r="M131" t="str">
            <v>000000</v>
          </cell>
          <cell r="O131" t="str">
            <v>000221</v>
          </cell>
          <cell r="P131" t="str">
            <v>Sporty Goods</v>
          </cell>
          <cell r="Q131" t="str">
            <v>190097</v>
          </cell>
          <cell r="R131" t="str">
            <v>有限会社スプレイ</v>
          </cell>
          <cell r="S131" t="str">
            <v>000000</v>
          </cell>
          <cell r="U131" t="str">
            <v>000000</v>
          </cell>
          <cell r="W131" t="str">
            <v>000000</v>
          </cell>
          <cell r="Y131" t="str">
            <v>000000</v>
          </cell>
          <cell r="AA131" t="str">
            <v>000000</v>
          </cell>
          <cell r="AC131" t="str">
            <v>000000</v>
          </cell>
          <cell r="AE131" t="str">
            <v>000000</v>
          </cell>
          <cell r="AG131" t="str">
            <v>190097</v>
          </cell>
          <cell r="AH131" t="str">
            <v>有限会社スプレイ</v>
          </cell>
          <cell r="AI131">
            <v>2</v>
          </cell>
          <cell r="AJ131" t="str">
            <v>本店</v>
          </cell>
          <cell r="AK131" t="str">
            <v>000000</v>
          </cell>
          <cell r="AM131" t="str">
            <v>000221</v>
          </cell>
          <cell r="AN131" t="str">
            <v>Sporty Goods</v>
          </cell>
          <cell r="AO131" t="str">
            <v>190097</v>
          </cell>
          <cell r="AP131" t="str">
            <v>有限会社スプレイ</v>
          </cell>
          <cell r="AQ131" t="str">
            <v>000000</v>
          </cell>
          <cell r="AS131" t="str">
            <v>000000</v>
          </cell>
          <cell r="AU131" t="str">
            <v>000000</v>
          </cell>
          <cell r="AW131" t="str">
            <v>000000</v>
          </cell>
          <cell r="AY131" t="str">
            <v>000000</v>
          </cell>
          <cell r="BA131" t="str">
            <v>000000</v>
          </cell>
          <cell r="BC131" t="str">
            <v>000000</v>
          </cell>
          <cell r="BE131" t="str">
            <v>000003</v>
          </cell>
          <cell r="BF131" t="str">
            <v>泉田和明</v>
          </cell>
        </row>
        <row r="132">
          <cell r="A132" t="str">
            <v>190098</v>
          </cell>
          <cell r="B132" t="str">
            <v>株式会社ビームス</v>
          </cell>
          <cell r="C132" t="str">
            <v>株式会社ビームス</v>
          </cell>
          <cell r="D132" t="str">
            <v>株式会社ビームス</v>
          </cell>
          <cell r="F132" t="str">
            <v>150-0001</v>
          </cell>
          <cell r="G132" t="str">
            <v>東京都渋谷区神宮前１－５－８</v>
          </cell>
          <cell r="H132" t="str">
            <v>３－７階</v>
          </cell>
          <cell r="M132" t="str">
            <v>000000</v>
          </cell>
          <cell r="O132" t="str">
            <v>000219</v>
          </cell>
          <cell r="P132" t="str">
            <v>Select Fashion</v>
          </cell>
          <cell r="Q132" t="str">
            <v>190098</v>
          </cell>
          <cell r="R132" t="str">
            <v>株式会社ビームス</v>
          </cell>
          <cell r="S132" t="str">
            <v>000000</v>
          </cell>
          <cell r="U132" t="str">
            <v>000000</v>
          </cell>
          <cell r="W132" t="str">
            <v>000000</v>
          </cell>
          <cell r="Y132" t="str">
            <v>000000</v>
          </cell>
          <cell r="AA132" t="str">
            <v>000000</v>
          </cell>
          <cell r="AC132" t="str">
            <v>000000</v>
          </cell>
          <cell r="AE132" t="str">
            <v>000000</v>
          </cell>
          <cell r="AG132" t="str">
            <v>190098</v>
          </cell>
          <cell r="AH132" t="str">
            <v>株式会社ビームス</v>
          </cell>
          <cell r="AI132">
            <v>2</v>
          </cell>
          <cell r="AJ132" t="str">
            <v>本店</v>
          </cell>
          <cell r="AK132" t="str">
            <v>000000</v>
          </cell>
          <cell r="AM132" t="str">
            <v>000219</v>
          </cell>
          <cell r="AN132" t="str">
            <v>Select Fashion</v>
          </cell>
          <cell r="AO132" t="str">
            <v>190098</v>
          </cell>
          <cell r="AP132" t="str">
            <v>株式会社ビームス</v>
          </cell>
          <cell r="AQ132" t="str">
            <v>000000</v>
          </cell>
          <cell r="AS132" t="str">
            <v>000000</v>
          </cell>
          <cell r="AU132" t="str">
            <v>000000</v>
          </cell>
          <cell r="AW132" t="str">
            <v>000000</v>
          </cell>
          <cell r="AY132" t="str">
            <v>000000</v>
          </cell>
          <cell r="BA132" t="str">
            <v>000000</v>
          </cell>
          <cell r="BC132" t="str">
            <v>000000</v>
          </cell>
          <cell r="BE132" t="str">
            <v>000056</v>
          </cell>
          <cell r="BF132" t="str">
            <v>五十嵐悠介</v>
          </cell>
        </row>
        <row r="133">
          <cell r="A133" t="str">
            <v>190099</v>
          </cell>
          <cell r="B133" t="str">
            <v>株式会社　京王アートマン</v>
          </cell>
          <cell r="C133" t="str">
            <v>京王ｱｰﾄﾏﾝ</v>
          </cell>
          <cell r="D133" t="str">
            <v>京王ｱｰﾄﾏﾝ</v>
          </cell>
          <cell r="F133" t="str">
            <v>106-0011</v>
          </cell>
          <cell r="G133" t="str">
            <v>東京都多摩区関戸２丁目</v>
          </cell>
          <cell r="H133" t="str">
            <v>40-1</v>
          </cell>
          <cell r="K133" t="str">
            <v>042-337-2540</v>
          </cell>
          <cell r="L133" t="str">
            <v>042-337-2543</v>
          </cell>
          <cell r="M133" t="str">
            <v>000000</v>
          </cell>
          <cell r="O133" t="str">
            <v>000999</v>
          </cell>
          <cell r="P133" t="str">
            <v>Other</v>
          </cell>
          <cell r="Q133" t="str">
            <v>190099</v>
          </cell>
          <cell r="R133" t="str">
            <v>京王ｱｰﾄﾏﾝ</v>
          </cell>
          <cell r="S133" t="str">
            <v>000000</v>
          </cell>
          <cell r="U133" t="str">
            <v>000000</v>
          </cell>
          <cell r="W133" t="str">
            <v>000000</v>
          </cell>
          <cell r="Y133" t="str">
            <v>000000</v>
          </cell>
          <cell r="AA133" t="str">
            <v>000000</v>
          </cell>
          <cell r="AC133" t="str">
            <v>000000</v>
          </cell>
          <cell r="AE133" t="str">
            <v>000000</v>
          </cell>
          <cell r="AG133" t="str">
            <v>190099</v>
          </cell>
          <cell r="AH133" t="str">
            <v>京王ｱｰﾄﾏﾝ</v>
          </cell>
          <cell r="AI133">
            <v>2</v>
          </cell>
          <cell r="AJ133" t="str">
            <v>本店</v>
          </cell>
          <cell r="AK133" t="str">
            <v>000000</v>
          </cell>
          <cell r="AM133" t="str">
            <v>000999</v>
          </cell>
          <cell r="AN133" t="str">
            <v>Other</v>
          </cell>
          <cell r="AO133" t="str">
            <v>190099</v>
          </cell>
          <cell r="AP133" t="str">
            <v>京王ｱｰﾄﾏﾝ</v>
          </cell>
          <cell r="AQ133" t="str">
            <v>000000</v>
          </cell>
          <cell r="AS133" t="str">
            <v>000000</v>
          </cell>
          <cell r="AU133" t="str">
            <v>000000</v>
          </cell>
          <cell r="AW133" t="str">
            <v>000000</v>
          </cell>
          <cell r="AY133" t="str">
            <v>000000</v>
          </cell>
          <cell r="BA133" t="str">
            <v>000000</v>
          </cell>
          <cell r="BC133" t="str">
            <v>000000</v>
          </cell>
          <cell r="BE133" t="str">
            <v>000049</v>
          </cell>
          <cell r="BF133" t="str">
            <v>志賀剛史</v>
          </cell>
        </row>
        <row r="134">
          <cell r="A134" t="str">
            <v>190100</v>
          </cell>
          <cell r="B134" t="str">
            <v>＜仮登録＞㈱ヒマラヤ</v>
          </cell>
          <cell r="C134" t="str">
            <v>＜仮登録＞㈱ヒマラヤ</v>
          </cell>
          <cell r="D134" t="str">
            <v>＜仮登録＞㈱ヒマラヤ</v>
          </cell>
          <cell r="M134" t="str">
            <v>000000</v>
          </cell>
          <cell r="O134" t="str">
            <v>000000</v>
          </cell>
          <cell r="Q134" t="str">
            <v>190100</v>
          </cell>
          <cell r="R134" t="str">
            <v>＜仮登録＞㈱ヒマラヤ</v>
          </cell>
          <cell r="S134" t="str">
            <v>000000</v>
          </cell>
          <cell r="U134" t="str">
            <v>000000</v>
          </cell>
          <cell r="W134" t="str">
            <v>000000</v>
          </cell>
          <cell r="Y134" t="str">
            <v>000000</v>
          </cell>
          <cell r="AA134" t="str">
            <v>000000</v>
          </cell>
          <cell r="AC134" t="str">
            <v>000000</v>
          </cell>
          <cell r="AE134" t="str">
            <v>000000</v>
          </cell>
          <cell r="AG134" t="str">
            <v>190100</v>
          </cell>
          <cell r="AH134" t="str">
            <v>＜仮登録＞㈱ヒマラヤ</v>
          </cell>
          <cell r="AI134">
            <v>2</v>
          </cell>
          <cell r="AJ134" t="str">
            <v>本店</v>
          </cell>
          <cell r="AK134" t="str">
            <v>000000</v>
          </cell>
          <cell r="AM134" t="str">
            <v>000000</v>
          </cell>
          <cell r="AO134" t="str">
            <v>190100</v>
          </cell>
          <cell r="AP134" t="str">
            <v>＜仮登録＞㈱ヒマラヤ</v>
          </cell>
          <cell r="AQ134" t="str">
            <v>000000</v>
          </cell>
          <cell r="AS134" t="str">
            <v>000000</v>
          </cell>
          <cell r="AU134" t="str">
            <v>000000</v>
          </cell>
          <cell r="AW134" t="str">
            <v>000000</v>
          </cell>
          <cell r="AY134" t="str">
            <v>000000</v>
          </cell>
          <cell r="BA134" t="str">
            <v>000000</v>
          </cell>
          <cell r="BC134" t="str">
            <v>000000</v>
          </cell>
          <cell r="BE134" t="str">
            <v>000040</v>
          </cell>
          <cell r="BF134" t="str">
            <v>その他</v>
          </cell>
        </row>
        <row r="135">
          <cell r="A135" t="str">
            <v>190101</v>
          </cell>
          <cell r="B135" t="str">
            <v>（株）ジェイアール西日本伊勢丹</v>
          </cell>
          <cell r="C135" t="str">
            <v>㈱JR西日本伊勢丹Bag</v>
          </cell>
          <cell r="D135" t="str">
            <v>㈱JR西日本伊勢丹Bag</v>
          </cell>
          <cell r="F135" t="str">
            <v>600-8555</v>
          </cell>
          <cell r="G135" t="str">
            <v>京都府京都市下京区烏丸通</v>
          </cell>
          <cell r="H135" t="str">
            <v>塩小路下ル東塩小路町９０１</v>
          </cell>
          <cell r="K135" t="str">
            <v>075-352-1111</v>
          </cell>
          <cell r="M135" t="str">
            <v>000000</v>
          </cell>
          <cell r="O135" t="str">
            <v>000214</v>
          </cell>
          <cell r="P135" t="str">
            <v>Department Store</v>
          </cell>
          <cell r="Q135" t="str">
            <v>190101</v>
          </cell>
          <cell r="R135" t="str">
            <v>㈱JR西日本伊勢丹Bag</v>
          </cell>
          <cell r="S135" t="str">
            <v>000000</v>
          </cell>
          <cell r="U135" t="str">
            <v>000000</v>
          </cell>
          <cell r="W135" t="str">
            <v>000000</v>
          </cell>
          <cell r="Y135" t="str">
            <v>000000</v>
          </cell>
          <cell r="AA135" t="str">
            <v>000000</v>
          </cell>
          <cell r="AC135" t="str">
            <v>000000</v>
          </cell>
          <cell r="AE135" t="str">
            <v>000000</v>
          </cell>
          <cell r="AG135" t="str">
            <v>190101</v>
          </cell>
          <cell r="AH135" t="str">
            <v>㈱JR西日本伊勢丹Bag</v>
          </cell>
          <cell r="AI135">
            <v>2</v>
          </cell>
          <cell r="AJ135" t="str">
            <v>本店</v>
          </cell>
          <cell r="AK135" t="str">
            <v>000000</v>
          </cell>
          <cell r="AM135" t="str">
            <v>000214</v>
          </cell>
          <cell r="AN135" t="str">
            <v>Department Store</v>
          </cell>
          <cell r="AO135" t="str">
            <v>190101</v>
          </cell>
          <cell r="AP135" t="str">
            <v>㈱JR西日本伊勢丹Bag</v>
          </cell>
          <cell r="AQ135" t="str">
            <v>000000</v>
          </cell>
          <cell r="AS135" t="str">
            <v>000000</v>
          </cell>
          <cell r="AU135" t="str">
            <v>000000</v>
          </cell>
          <cell r="AW135" t="str">
            <v>000000</v>
          </cell>
          <cell r="AY135" t="str">
            <v>000000</v>
          </cell>
          <cell r="BA135" t="str">
            <v>000000</v>
          </cell>
          <cell r="BC135" t="str">
            <v>000000</v>
          </cell>
          <cell r="BE135" t="str">
            <v>000040</v>
          </cell>
          <cell r="BF135" t="str">
            <v>その他</v>
          </cell>
        </row>
        <row r="136">
          <cell r="A136" t="str">
            <v>190102</v>
          </cell>
          <cell r="B136" t="str">
            <v>株式会社　REGULATOR</v>
          </cell>
          <cell r="C136" t="str">
            <v>㈱REGULATOR</v>
          </cell>
          <cell r="D136" t="str">
            <v>㈱REGULATOR</v>
          </cell>
          <cell r="F136" t="str">
            <v>550-0015</v>
          </cell>
          <cell r="G136" t="str">
            <v>大阪府大阪市西区南堀江</v>
          </cell>
          <cell r="H136" t="str">
            <v>１－１０－２サウスブリッジビル</v>
          </cell>
          <cell r="I136" t="str">
            <v>１Ｆ</v>
          </cell>
          <cell r="K136" t="str">
            <v>06-4390-2923</v>
          </cell>
          <cell r="L136" t="str">
            <v>06-4390-2923</v>
          </cell>
          <cell r="M136" t="str">
            <v>000000</v>
          </cell>
          <cell r="O136" t="str">
            <v>000999</v>
          </cell>
          <cell r="P136" t="str">
            <v>Other</v>
          </cell>
          <cell r="Q136" t="str">
            <v>190102</v>
          </cell>
          <cell r="R136" t="str">
            <v>㈱REGULATOR</v>
          </cell>
          <cell r="S136" t="str">
            <v>000000</v>
          </cell>
          <cell r="U136" t="str">
            <v>000000</v>
          </cell>
          <cell r="W136" t="str">
            <v>000000</v>
          </cell>
          <cell r="Y136" t="str">
            <v>000000</v>
          </cell>
          <cell r="AA136" t="str">
            <v>000000</v>
          </cell>
          <cell r="AC136" t="str">
            <v>000000</v>
          </cell>
          <cell r="AE136" t="str">
            <v>000000</v>
          </cell>
          <cell r="AG136" t="str">
            <v>190102</v>
          </cell>
          <cell r="AH136" t="str">
            <v>㈱REGULATOR</v>
          </cell>
          <cell r="AI136">
            <v>2</v>
          </cell>
          <cell r="AJ136" t="str">
            <v>本店</v>
          </cell>
          <cell r="AK136" t="str">
            <v>000000</v>
          </cell>
          <cell r="AM136" t="str">
            <v>000999</v>
          </cell>
          <cell r="AN136" t="str">
            <v>Other</v>
          </cell>
          <cell r="AO136" t="str">
            <v>190102</v>
          </cell>
          <cell r="AP136" t="str">
            <v>㈱REGULATOR</v>
          </cell>
          <cell r="AQ136" t="str">
            <v>000000</v>
          </cell>
          <cell r="AS136" t="str">
            <v>000000</v>
          </cell>
          <cell r="AU136" t="str">
            <v>000000</v>
          </cell>
          <cell r="AW136" t="str">
            <v>000000</v>
          </cell>
          <cell r="AY136" t="str">
            <v>000000</v>
          </cell>
          <cell r="BA136" t="str">
            <v>000000</v>
          </cell>
          <cell r="BC136" t="str">
            <v>000000</v>
          </cell>
          <cell r="BE136" t="str">
            <v>000052</v>
          </cell>
          <cell r="BF136" t="str">
            <v>中野光章</v>
          </cell>
        </row>
        <row r="137">
          <cell r="A137" t="str">
            <v>190103</v>
          </cell>
          <cell r="B137" t="str">
            <v>株式会社アルペン</v>
          </cell>
          <cell r="C137" t="str">
            <v>株式会社アルペン</v>
          </cell>
          <cell r="D137" t="str">
            <v>株式会社アルペン</v>
          </cell>
          <cell r="F137" t="str">
            <v>460-8637</v>
          </cell>
          <cell r="G137" t="str">
            <v>愛知県名古屋市中区丸の内</v>
          </cell>
          <cell r="H137" t="str">
            <v>２丁目９番４０号</v>
          </cell>
          <cell r="K137" t="str">
            <v>052-559-0173</v>
          </cell>
          <cell r="L137" t="str">
            <v>052-229-8934</v>
          </cell>
          <cell r="M137" t="str">
            <v>000000</v>
          </cell>
          <cell r="O137" t="str">
            <v>000221</v>
          </cell>
          <cell r="P137" t="str">
            <v>Sporty Goods</v>
          </cell>
          <cell r="Q137" t="str">
            <v>190103</v>
          </cell>
          <cell r="R137" t="str">
            <v>株式会社アルペン</v>
          </cell>
          <cell r="S137" t="str">
            <v>000000</v>
          </cell>
          <cell r="U137" t="str">
            <v>000000</v>
          </cell>
          <cell r="W137" t="str">
            <v>000000</v>
          </cell>
          <cell r="Y137" t="str">
            <v>000000</v>
          </cell>
          <cell r="AA137" t="str">
            <v>000000</v>
          </cell>
          <cell r="AC137" t="str">
            <v>000000</v>
          </cell>
          <cell r="AE137" t="str">
            <v>000000</v>
          </cell>
          <cell r="AG137" t="str">
            <v>190103</v>
          </cell>
          <cell r="AH137" t="str">
            <v>株式会社アルペン</v>
          </cell>
          <cell r="AI137">
            <v>2</v>
          </cell>
          <cell r="AJ137" t="str">
            <v>本店</v>
          </cell>
          <cell r="AK137" t="str">
            <v>000000</v>
          </cell>
          <cell r="AM137" t="str">
            <v>000221</v>
          </cell>
          <cell r="AN137" t="str">
            <v>Sporty Goods</v>
          </cell>
          <cell r="AO137" t="str">
            <v>190103</v>
          </cell>
          <cell r="AP137" t="str">
            <v>株式会社アルペン</v>
          </cell>
          <cell r="AQ137" t="str">
            <v>000000</v>
          </cell>
          <cell r="AS137" t="str">
            <v>000000</v>
          </cell>
          <cell r="AU137" t="str">
            <v>000000</v>
          </cell>
          <cell r="AW137" t="str">
            <v>000000</v>
          </cell>
          <cell r="AY137" t="str">
            <v>000000</v>
          </cell>
          <cell r="BA137" t="str">
            <v>000000</v>
          </cell>
          <cell r="BC137" t="str">
            <v>000000</v>
          </cell>
          <cell r="BE137" t="str">
            <v>000049</v>
          </cell>
          <cell r="BF137" t="str">
            <v>志賀剛史</v>
          </cell>
        </row>
        <row r="138">
          <cell r="A138" t="str">
            <v>190104</v>
          </cell>
          <cell r="B138" t="str">
            <v>KEEN OUTLET NAGASHIMA</v>
          </cell>
          <cell r="D138" t="str">
            <v>KEENOUTLET NAGASHIMA</v>
          </cell>
          <cell r="F138" t="str">
            <v>511-1135</v>
          </cell>
          <cell r="G138" t="str">
            <v>三重県桑名市長島町浦安３６８</v>
          </cell>
          <cell r="H138" t="str">
            <v>三井アウトレットパークジャズ</v>
          </cell>
          <cell r="I138" t="str">
            <v>ドリーム長島２階１１２１０区画</v>
          </cell>
          <cell r="K138" t="str">
            <v>0594-41-3177</v>
          </cell>
          <cell r="M138" t="str">
            <v>000000</v>
          </cell>
          <cell r="O138" t="str">
            <v>000000</v>
          </cell>
          <cell r="Q138" t="str">
            <v>190104</v>
          </cell>
          <cell r="R138" t="str">
            <v>KEENOUTLET NAGASHIMA</v>
          </cell>
          <cell r="S138" t="str">
            <v>000000</v>
          </cell>
          <cell r="U138" t="str">
            <v>000000</v>
          </cell>
          <cell r="W138" t="str">
            <v>000000</v>
          </cell>
          <cell r="Y138" t="str">
            <v>000000</v>
          </cell>
          <cell r="AA138" t="str">
            <v>000000</v>
          </cell>
          <cell r="AC138" t="str">
            <v>000000</v>
          </cell>
          <cell r="AE138" t="str">
            <v>000000</v>
          </cell>
          <cell r="AG138" t="str">
            <v>190104</v>
          </cell>
          <cell r="AH138" t="str">
            <v>KEENOUTLET NAGASHIMA</v>
          </cell>
          <cell r="AI138">
            <v>0</v>
          </cell>
          <cell r="AJ138" t="str">
            <v>通常</v>
          </cell>
          <cell r="AK138" t="str">
            <v>000000</v>
          </cell>
          <cell r="AM138" t="str">
            <v>000000</v>
          </cell>
          <cell r="AO138" t="str">
            <v>190104</v>
          </cell>
          <cell r="AP138" t="str">
            <v>KEENOUTLET NAGASHIMA</v>
          </cell>
          <cell r="AQ138" t="str">
            <v>000000</v>
          </cell>
          <cell r="AS138" t="str">
            <v>000000</v>
          </cell>
          <cell r="AU138" t="str">
            <v>000000</v>
          </cell>
          <cell r="AW138" t="str">
            <v>000000</v>
          </cell>
          <cell r="AY138" t="str">
            <v>000000</v>
          </cell>
          <cell r="BA138" t="str">
            <v>000000</v>
          </cell>
          <cell r="BC138" t="str">
            <v>000000</v>
          </cell>
          <cell r="BE138" t="str">
            <v>000031</v>
          </cell>
          <cell r="BF138" t="str">
            <v>RETAIL_OUTLE</v>
          </cell>
        </row>
        <row r="139">
          <cell r="A139" t="str">
            <v>190105</v>
          </cell>
          <cell r="B139" t="str">
            <v>PASTiME boardshop</v>
          </cell>
          <cell r="C139" t="str">
            <v>PASTiME boardshop</v>
          </cell>
          <cell r="D139" t="str">
            <v>PASTiME boardshop</v>
          </cell>
          <cell r="F139" t="str">
            <v>192-0912</v>
          </cell>
          <cell r="G139" t="str">
            <v>東京都八王子市絹ヶ丘１－１－５</v>
          </cell>
          <cell r="K139" t="str">
            <v>0426-83-0429</v>
          </cell>
          <cell r="L139" t="str">
            <v>0426-83-0439</v>
          </cell>
          <cell r="M139" t="str">
            <v>000000</v>
          </cell>
          <cell r="O139" t="str">
            <v>000220</v>
          </cell>
          <cell r="P139" t="str">
            <v>Skate shop</v>
          </cell>
          <cell r="Q139" t="str">
            <v>190105</v>
          </cell>
          <cell r="R139" t="str">
            <v>PASTiME boardshop</v>
          </cell>
          <cell r="S139" t="str">
            <v>000000</v>
          </cell>
          <cell r="U139" t="str">
            <v>000000</v>
          </cell>
          <cell r="W139" t="str">
            <v>000000</v>
          </cell>
          <cell r="Y139" t="str">
            <v>000000</v>
          </cell>
          <cell r="AA139" t="str">
            <v>000000</v>
          </cell>
          <cell r="AC139" t="str">
            <v>000000</v>
          </cell>
          <cell r="AE139" t="str">
            <v>000000</v>
          </cell>
          <cell r="AG139" t="str">
            <v>190105</v>
          </cell>
          <cell r="AH139" t="str">
            <v>PASTiME boardshop</v>
          </cell>
          <cell r="AI139">
            <v>0</v>
          </cell>
          <cell r="AJ139" t="str">
            <v>通常</v>
          </cell>
          <cell r="AK139" t="str">
            <v>000000</v>
          </cell>
          <cell r="AM139" t="str">
            <v>000220</v>
          </cell>
          <cell r="AN139" t="str">
            <v>Skate shop</v>
          </cell>
          <cell r="AO139" t="str">
            <v>190105</v>
          </cell>
          <cell r="AP139" t="str">
            <v>PASTiME boardshop</v>
          </cell>
          <cell r="AQ139" t="str">
            <v>000000</v>
          </cell>
          <cell r="AS139" t="str">
            <v>000000</v>
          </cell>
          <cell r="AU139" t="str">
            <v>000000</v>
          </cell>
          <cell r="AW139" t="str">
            <v>000000</v>
          </cell>
          <cell r="AY139" t="str">
            <v>000000</v>
          </cell>
          <cell r="BA139" t="str">
            <v>000000</v>
          </cell>
          <cell r="BC139" t="str">
            <v>000000</v>
          </cell>
          <cell r="BE139" t="str">
            <v>000040</v>
          </cell>
          <cell r="BF139" t="str">
            <v>その他</v>
          </cell>
        </row>
        <row r="140">
          <cell r="A140" t="str">
            <v>190107</v>
          </cell>
          <cell r="B140" t="str">
            <v>株式会社クロスター</v>
          </cell>
          <cell r="C140" t="str">
            <v>株式会社クロスター</v>
          </cell>
          <cell r="D140" t="str">
            <v>株式会社クロスター</v>
          </cell>
          <cell r="F140" t="str">
            <v>111-0034</v>
          </cell>
          <cell r="G140" t="str">
            <v>東京都台東区雷門２－１７－１４</v>
          </cell>
          <cell r="K140" t="str">
            <v>03-3845-0066</v>
          </cell>
          <cell r="M140" t="str">
            <v>000000</v>
          </cell>
          <cell r="O140" t="str">
            <v>000212</v>
          </cell>
          <cell r="P140" t="str">
            <v>Bag Speciality</v>
          </cell>
          <cell r="Q140" t="str">
            <v>190107</v>
          </cell>
          <cell r="R140" t="str">
            <v>株式会社クロスター</v>
          </cell>
          <cell r="S140" t="str">
            <v>000000</v>
          </cell>
          <cell r="U140" t="str">
            <v>000000</v>
          </cell>
          <cell r="W140" t="str">
            <v>000000</v>
          </cell>
          <cell r="Y140" t="str">
            <v>000000</v>
          </cell>
          <cell r="AA140" t="str">
            <v>000000</v>
          </cell>
          <cell r="AC140" t="str">
            <v>000000</v>
          </cell>
          <cell r="AE140" t="str">
            <v>000000</v>
          </cell>
          <cell r="AG140" t="str">
            <v>190107</v>
          </cell>
          <cell r="AH140" t="str">
            <v>株式会社クロスター</v>
          </cell>
          <cell r="AI140">
            <v>2</v>
          </cell>
          <cell r="AJ140" t="str">
            <v>本店</v>
          </cell>
          <cell r="AK140" t="str">
            <v>000000</v>
          </cell>
          <cell r="AM140" t="str">
            <v>000212</v>
          </cell>
          <cell r="AN140" t="str">
            <v>Bag Speciality</v>
          </cell>
          <cell r="AO140" t="str">
            <v>190107</v>
          </cell>
          <cell r="AP140" t="str">
            <v>株式会社クロスター</v>
          </cell>
          <cell r="AQ140" t="str">
            <v>000000</v>
          </cell>
          <cell r="AS140" t="str">
            <v>000000</v>
          </cell>
          <cell r="AU140" t="str">
            <v>000000</v>
          </cell>
          <cell r="AW140" t="str">
            <v>000000</v>
          </cell>
          <cell r="AY140" t="str">
            <v>000000</v>
          </cell>
          <cell r="BA140" t="str">
            <v>000000</v>
          </cell>
          <cell r="BC140" t="str">
            <v>000000</v>
          </cell>
          <cell r="BE140" t="str">
            <v>000017</v>
          </cell>
          <cell r="BF140" t="str">
            <v>南山龍一</v>
          </cell>
        </row>
        <row r="141">
          <cell r="A141" t="str">
            <v>190108</v>
          </cell>
          <cell r="B141" t="str">
            <v>株式会社エービーシー</v>
          </cell>
          <cell r="C141" t="str">
            <v>株式会社エービーシー</v>
          </cell>
          <cell r="D141" t="str">
            <v>株式会社エービーシー</v>
          </cell>
          <cell r="F141" t="str">
            <v>070-0823</v>
          </cell>
          <cell r="G141" t="str">
            <v>北海道旭川市緑町１２丁目</v>
          </cell>
          <cell r="H141" t="str">
            <v>Dec-59</v>
          </cell>
          <cell r="K141" t="str">
            <v>0166-53-5282</v>
          </cell>
          <cell r="L141" t="str">
            <v>0166-53-5287</v>
          </cell>
          <cell r="M141" t="str">
            <v>000000</v>
          </cell>
          <cell r="O141" t="str">
            <v>000220</v>
          </cell>
          <cell r="P141" t="str">
            <v>Skate shop</v>
          </cell>
          <cell r="Q141" t="str">
            <v>190108</v>
          </cell>
          <cell r="R141" t="str">
            <v>株式会社エービーシー</v>
          </cell>
          <cell r="S141" t="str">
            <v>000000</v>
          </cell>
          <cell r="U141" t="str">
            <v>000000</v>
          </cell>
          <cell r="W141" t="str">
            <v>000000</v>
          </cell>
          <cell r="Y141" t="str">
            <v>000000</v>
          </cell>
          <cell r="AA141" t="str">
            <v>000000</v>
          </cell>
          <cell r="AC141" t="str">
            <v>000000</v>
          </cell>
          <cell r="AE141" t="str">
            <v>000000</v>
          </cell>
          <cell r="AG141" t="str">
            <v>190108</v>
          </cell>
          <cell r="AH141" t="str">
            <v>株式会社エービーシー</v>
          </cell>
          <cell r="AI141">
            <v>2</v>
          </cell>
          <cell r="AJ141" t="str">
            <v>本店</v>
          </cell>
          <cell r="AK141" t="str">
            <v>000000</v>
          </cell>
          <cell r="AM141" t="str">
            <v>000220</v>
          </cell>
          <cell r="AN141" t="str">
            <v>Skate shop</v>
          </cell>
          <cell r="AO141" t="str">
            <v>190108</v>
          </cell>
          <cell r="AP141" t="str">
            <v>株式会社エービーシー</v>
          </cell>
          <cell r="AQ141" t="str">
            <v>000000</v>
          </cell>
          <cell r="AS141" t="str">
            <v>000000</v>
          </cell>
          <cell r="AU141" t="str">
            <v>000000</v>
          </cell>
          <cell r="AW141" t="str">
            <v>000000</v>
          </cell>
          <cell r="AY141" t="str">
            <v>000000</v>
          </cell>
          <cell r="BA141" t="str">
            <v>000000</v>
          </cell>
          <cell r="BC141" t="str">
            <v>000000</v>
          </cell>
          <cell r="BE141" t="str">
            <v>000040</v>
          </cell>
          <cell r="BF141" t="str">
            <v>その他</v>
          </cell>
        </row>
        <row r="142">
          <cell r="A142" t="str">
            <v>190109</v>
          </cell>
          <cell r="B142" t="str">
            <v>トレジャー・ファクトリー</v>
          </cell>
          <cell r="C142" t="str">
            <v>ﾄﾚｼﾞｬｰ･ﾌｧｸﾄﾘｰ</v>
          </cell>
          <cell r="D142" t="str">
            <v>ﾄﾚｼﾞｬｰ･ﾌｧｸﾄﾘｰ</v>
          </cell>
          <cell r="F142" t="str">
            <v>101-0022</v>
          </cell>
          <cell r="G142" t="str">
            <v>東京都千代田区神田練塀町３</v>
          </cell>
          <cell r="H142" t="str">
            <v>大東ビル２階</v>
          </cell>
          <cell r="K142" t="str">
            <v>03-3880-8822</v>
          </cell>
          <cell r="M142" t="str">
            <v>000000</v>
          </cell>
          <cell r="O142" t="str">
            <v>000000</v>
          </cell>
          <cell r="Q142" t="str">
            <v>190109</v>
          </cell>
          <cell r="R142" t="str">
            <v>ﾄﾚｼﾞｬｰ･ﾌｧｸﾄﾘｰ</v>
          </cell>
          <cell r="S142" t="str">
            <v>000000</v>
          </cell>
          <cell r="U142" t="str">
            <v>000000</v>
          </cell>
          <cell r="W142" t="str">
            <v>000000</v>
          </cell>
          <cell r="Y142" t="str">
            <v>000000</v>
          </cell>
          <cell r="AA142" t="str">
            <v>000000</v>
          </cell>
          <cell r="AC142" t="str">
            <v>000000</v>
          </cell>
          <cell r="AE142" t="str">
            <v>000000</v>
          </cell>
          <cell r="AG142" t="str">
            <v>190109</v>
          </cell>
          <cell r="AH142" t="str">
            <v>ﾄﾚｼﾞｬｰ･ﾌｧｸﾄﾘｰ</v>
          </cell>
          <cell r="AI142">
            <v>2</v>
          </cell>
          <cell r="AJ142" t="str">
            <v>本店</v>
          </cell>
          <cell r="AK142" t="str">
            <v>000000</v>
          </cell>
          <cell r="AM142" t="str">
            <v>000000</v>
          </cell>
          <cell r="AO142" t="str">
            <v>190109</v>
          </cell>
          <cell r="AP142" t="str">
            <v>ﾄﾚｼﾞｬｰ･ﾌｧｸﾄﾘｰ</v>
          </cell>
          <cell r="AQ142" t="str">
            <v>000000</v>
          </cell>
          <cell r="AS142" t="str">
            <v>000000</v>
          </cell>
          <cell r="AU142" t="str">
            <v>000000</v>
          </cell>
          <cell r="AW142" t="str">
            <v>000000</v>
          </cell>
          <cell r="AY142" t="str">
            <v>000000</v>
          </cell>
          <cell r="BA142" t="str">
            <v>000000</v>
          </cell>
          <cell r="BC142" t="str">
            <v>000000</v>
          </cell>
          <cell r="BE142" t="str">
            <v>000049</v>
          </cell>
          <cell r="BF142" t="str">
            <v>志賀剛史</v>
          </cell>
        </row>
        <row r="143">
          <cell r="A143" t="str">
            <v>190110</v>
          </cell>
          <cell r="B143" t="str">
            <v>株式会社ゲオ</v>
          </cell>
          <cell r="C143" t="str">
            <v>ゲオ</v>
          </cell>
          <cell r="D143" t="str">
            <v>ゲオ</v>
          </cell>
          <cell r="F143" t="str">
            <v>460-0014</v>
          </cell>
          <cell r="G143" t="str">
            <v>愛知県名古屋市中区富士見町</v>
          </cell>
          <cell r="H143" t="str">
            <v>８番８号ＯＭＣビル</v>
          </cell>
          <cell r="M143" t="str">
            <v>000000</v>
          </cell>
          <cell r="O143" t="str">
            <v>000000</v>
          </cell>
          <cell r="Q143" t="str">
            <v>190110</v>
          </cell>
          <cell r="R143" t="str">
            <v>ゲオ</v>
          </cell>
          <cell r="S143" t="str">
            <v>000000</v>
          </cell>
          <cell r="U143" t="str">
            <v>000000</v>
          </cell>
          <cell r="W143" t="str">
            <v>000000</v>
          </cell>
          <cell r="Y143" t="str">
            <v>000000</v>
          </cell>
          <cell r="AA143" t="str">
            <v>000000</v>
          </cell>
          <cell r="AC143" t="str">
            <v>000000</v>
          </cell>
          <cell r="AE143" t="str">
            <v>000000</v>
          </cell>
          <cell r="AG143" t="str">
            <v>190110</v>
          </cell>
          <cell r="AH143" t="str">
            <v>ゲオ</v>
          </cell>
          <cell r="AI143">
            <v>2</v>
          </cell>
          <cell r="AJ143" t="str">
            <v>本店</v>
          </cell>
          <cell r="AK143" t="str">
            <v>000000</v>
          </cell>
          <cell r="AM143" t="str">
            <v>000000</v>
          </cell>
          <cell r="AO143" t="str">
            <v>190110</v>
          </cell>
          <cell r="AP143" t="str">
            <v>ゲオ</v>
          </cell>
          <cell r="AQ143" t="str">
            <v>000000</v>
          </cell>
          <cell r="AS143" t="str">
            <v>000000</v>
          </cell>
          <cell r="AU143" t="str">
            <v>000000</v>
          </cell>
          <cell r="AW143" t="str">
            <v>000000</v>
          </cell>
          <cell r="AY143" t="str">
            <v>000000</v>
          </cell>
          <cell r="BA143" t="str">
            <v>000000</v>
          </cell>
          <cell r="BC143" t="str">
            <v>000000</v>
          </cell>
          <cell r="BE143" t="str">
            <v>000049</v>
          </cell>
          <cell r="BF143" t="str">
            <v>志賀剛史</v>
          </cell>
        </row>
        <row r="144">
          <cell r="A144" t="str">
            <v>190112</v>
          </cell>
          <cell r="B144" t="str">
            <v>（株）アズプランニング</v>
          </cell>
          <cell r="C144" t="str">
            <v>ｱｽﾞﾌﾟﾗﾝﾆﾝｸﾞ</v>
          </cell>
          <cell r="D144" t="str">
            <v>マルホン株式会社</v>
          </cell>
          <cell r="E144" t="str">
            <v>ｱｽﾞﾌﾟﾗﾝﾆﾝｸ</v>
          </cell>
          <cell r="F144" t="str">
            <v>984-0015</v>
          </cell>
          <cell r="G144" t="str">
            <v>宮城県仙台市若林区卸町２丁目</v>
          </cell>
          <cell r="H144" t="str">
            <v>８番地の４</v>
          </cell>
          <cell r="K144" t="str">
            <v>022-235-5161</v>
          </cell>
          <cell r="L144" t="str">
            <v>022-235-5220</v>
          </cell>
          <cell r="M144" t="str">
            <v>000003</v>
          </cell>
          <cell r="N144" t="str">
            <v>関東</v>
          </cell>
          <cell r="O144" t="str">
            <v>000999</v>
          </cell>
          <cell r="P144" t="str">
            <v>Other</v>
          </cell>
          <cell r="Q144" t="str">
            <v>190112</v>
          </cell>
          <cell r="R144" t="str">
            <v>マルホン株式会社</v>
          </cell>
          <cell r="S144" t="str">
            <v>000000</v>
          </cell>
          <cell r="U144" t="str">
            <v>000000</v>
          </cell>
          <cell r="W144" t="str">
            <v>000000</v>
          </cell>
          <cell r="Y144" t="str">
            <v>000000</v>
          </cell>
          <cell r="AA144" t="str">
            <v>000000</v>
          </cell>
          <cell r="AC144" t="str">
            <v>000000</v>
          </cell>
          <cell r="AE144" t="str">
            <v>000000</v>
          </cell>
          <cell r="AG144" t="str">
            <v>190112</v>
          </cell>
          <cell r="AH144" t="str">
            <v>マルホン株式会社</v>
          </cell>
          <cell r="AI144">
            <v>2</v>
          </cell>
          <cell r="AJ144" t="str">
            <v>本店</v>
          </cell>
          <cell r="AK144" t="str">
            <v>000003</v>
          </cell>
          <cell r="AL144" t="str">
            <v>関東</v>
          </cell>
          <cell r="AM144" t="str">
            <v>000999</v>
          </cell>
          <cell r="AN144" t="str">
            <v>Other</v>
          </cell>
          <cell r="AO144" t="str">
            <v>190112</v>
          </cell>
          <cell r="AP144" t="str">
            <v>マルホン株式会社</v>
          </cell>
          <cell r="AQ144" t="str">
            <v>000000</v>
          </cell>
          <cell r="AS144" t="str">
            <v>000000</v>
          </cell>
          <cell r="AU144" t="str">
            <v>000000</v>
          </cell>
          <cell r="AW144" t="str">
            <v>000000</v>
          </cell>
          <cell r="AY144" t="str">
            <v>000000</v>
          </cell>
          <cell r="BA144" t="str">
            <v>000000</v>
          </cell>
          <cell r="BC144" t="str">
            <v>000000</v>
          </cell>
          <cell r="BE144" t="str">
            <v>000049</v>
          </cell>
          <cell r="BF144" t="str">
            <v>志賀剛史</v>
          </cell>
        </row>
        <row r="145">
          <cell r="A145" t="str">
            <v>190113</v>
          </cell>
          <cell r="B145" t="str">
            <v>ＳＣＲＥＡＭＩＮＷＥＥＬＳ</v>
          </cell>
          <cell r="C145" t="str">
            <v>ｽｸﾘｰﾐﾝｳｨｰﾙｽﾞ</v>
          </cell>
          <cell r="D145" t="str">
            <v>ｽｸﾘｰﾐﾝｳｨｰﾙｽﾞ</v>
          </cell>
          <cell r="F145" t="str">
            <v>153-0051</v>
          </cell>
          <cell r="G145" t="str">
            <v>東京都目黒区上目黒２－３７－</v>
          </cell>
          <cell r="H145" t="str">
            <v>１２　ブラウンエイト　１Ｆ</v>
          </cell>
          <cell r="K145" t="str">
            <v>03-6303-2985</v>
          </cell>
          <cell r="M145" t="str">
            <v>000000</v>
          </cell>
          <cell r="O145" t="str">
            <v>000213</v>
          </cell>
          <cell r="P145" t="str">
            <v>Cycle Specialty</v>
          </cell>
          <cell r="Q145" t="str">
            <v>190113</v>
          </cell>
          <cell r="R145" t="str">
            <v>ｽｸﾘｰﾐﾝｳｨｰﾙｽﾞ</v>
          </cell>
          <cell r="S145" t="str">
            <v>000000</v>
          </cell>
          <cell r="U145" t="str">
            <v>000000</v>
          </cell>
          <cell r="W145" t="str">
            <v>000000</v>
          </cell>
          <cell r="Y145" t="str">
            <v>000000</v>
          </cell>
          <cell r="AA145" t="str">
            <v>000000</v>
          </cell>
          <cell r="AC145" t="str">
            <v>000000</v>
          </cell>
          <cell r="AE145" t="str">
            <v>000000</v>
          </cell>
          <cell r="AG145" t="str">
            <v>190113</v>
          </cell>
          <cell r="AH145" t="str">
            <v>ｽｸﾘｰﾐﾝｳｨｰﾙｽﾞ</v>
          </cell>
          <cell r="AI145">
            <v>0</v>
          </cell>
          <cell r="AJ145" t="str">
            <v>通常</v>
          </cell>
          <cell r="AK145" t="str">
            <v>000000</v>
          </cell>
          <cell r="AM145" t="str">
            <v>000213</v>
          </cell>
          <cell r="AN145" t="str">
            <v>Cycle Specialty</v>
          </cell>
          <cell r="AO145" t="str">
            <v>190113</v>
          </cell>
          <cell r="AP145" t="str">
            <v>ｽｸﾘｰﾐﾝｳｨｰﾙｽﾞ</v>
          </cell>
          <cell r="AQ145" t="str">
            <v>000000</v>
          </cell>
          <cell r="AS145" t="str">
            <v>000000</v>
          </cell>
          <cell r="AU145" t="str">
            <v>000000</v>
          </cell>
          <cell r="AW145" t="str">
            <v>000000</v>
          </cell>
          <cell r="AY145" t="str">
            <v>000000</v>
          </cell>
          <cell r="BA145" t="str">
            <v>000000</v>
          </cell>
          <cell r="BC145" t="str">
            <v>000000</v>
          </cell>
          <cell r="BE145" t="str">
            <v>000040</v>
          </cell>
          <cell r="BF145" t="str">
            <v>その他</v>
          </cell>
        </row>
        <row r="146">
          <cell r="A146" t="str">
            <v>190114</v>
          </cell>
          <cell r="B146" t="str">
            <v>ゼビオ株式会社</v>
          </cell>
          <cell r="C146" t="str">
            <v>ゼビオ株式会社</v>
          </cell>
          <cell r="D146" t="str">
            <v>ゼビオ</v>
          </cell>
          <cell r="E146" t="str">
            <v>ｾﾞﾋﾞｵ</v>
          </cell>
          <cell r="F146" t="str">
            <v>963-8024</v>
          </cell>
          <cell r="G146" t="str">
            <v>福島県郡山市朝日3-7-35</v>
          </cell>
          <cell r="K146" t="str">
            <v>024-938-1111</v>
          </cell>
          <cell r="M146" t="str">
            <v>000000</v>
          </cell>
          <cell r="O146" t="str">
            <v>000221</v>
          </cell>
          <cell r="P146" t="str">
            <v>Sporty Goods</v>
          </cell>
          <cell r="Q146" t="str">
            <v>190114</v>
          </cell>
          <cell r="R146" t="str">
            <v>ゼビオ株式会社</v>
          </cell>
          <cell r="S146" t="str">
            <v>000001</v>
          </cell>
          <cell r="T146" t="str">
            <v>専伝必要</v>
          </cell>
          <cell r="U146" t="str">
            <v>000000</v>
          </cell>
          <cell r="W146" t="str">
            <v>000000</v>
          </cell>
          <cell r="Y146" t="str">
            <v>000000</v>
          </cell>
          <cell r="AA146" t="str">
            <v>000000</v>
          </cell>
          <cell r="AC146" t="str">
            <v>000000</v>
          </cell>
          <cell r="AE146" t="str">
            <v>000000</v>
          </cell>
          <cell r="AG146" t="str">
            <v>190114</v>
          </cell>
          <cell r="AH146" t="str">
            <v>ゼビオ</v>
          </cell>
          <cell r="AI146">
            <v>2</v>
          </cell>
          <cell r="AJ146" t="str">
            <v>本店</v>
          </cell>
          <cell r="AK146" t="str">
            <v>000000</v>
          </cell>
          <cell r="AM146" t="str">
            <v>000221</v>
          </cell>
          <cell r="AN146" t="str">
            <v>Sporty Goods</v>
          </cell>
          <cell r="AO146" t="str">
            <v>190114</v>
          </cell>
          <cell r="AP146" t="str">
            <v>ゼビオ株式会社</v>
          </cell>
          <cell r="AQ146" t="str">
            <v>000001</v>
          </cell>
          <cell r="AR146" t="str">
            <v>専伝必要</v>
          </cell>
          <cell r="AS146" t="str">
            <v>000000</v>
          </cell>
          <cell r="AU146" t="str">
            <v>000000</v>
          </cell>
          <cell r="AW146" t="str">
            <v>000000</v>
          </cell>
          <cell r="AY146" t="str">
            <v>000000</v>
          </cell>
          <cell r="BA146" t="str">
            <v>000000</v>
          </cell>
          <cell r="BC146" t="str">
            <v>000000</v>
          </cell>
          <cell r="BE146" t="str">
            <v>000017</v>
          </cell>
          <cell r="BF146" t="str">
            <v>南山龍一</v>
          </cell>
        </row>
        <row r="147">
          <cell r="A147" t="str">
            <v>190115</v>
          </cell>
          <cell r="B147" t="str">
            <v>株式会社イングリウッド</v>
          </cell>
          <cell r="C147" t="str">
            <v>ｲﾝｸﾞﾘｳｯﾄﾞ</v>
          </cell>
          <cell r="D147" t="str">
            <v>ｲﾝｸﾞﾘｳｯﾄﾞ</v>
          </cell>
          <cell r="E147" t="str">
            <v>ｲﾝｸﾞﾘｳｯﾄﾞ</v>
          </cell>
          <cell r="F147" t="str">
            <v>150-0043</v>
          </cell>
          <cell r="G147" t="str">
            <v>東京都渋谷区道玄坂1－21－1</v>
          </cell>
          <cell r="H147" t="str">
            <v>渋谷ソラスタ13F</v>
          </cell>
          <cell r="K147" t="str">
            <v>03-6455-1161</v>
          </cell>
          <cell r="L147" t="str">
            <v>03-6455-1163</v>
          </cell>
          <cell r="M147" t="str">
            <v>000000</v>
          </cell>
          <cell r="O147" t="str">
            <v>000222</v>
          </cell>
          <cell r="P147" t="str">
            <v>WebMalls</v>
          </cell>
          <cell r="Q147" t="str">
            <v>190115</v>
          </cell>
          <cell r="R147" t="str">
            <v>イングリウッド</v>
          </cell>
          <cell r="S147" t="str">
            <v>000000</v>
          </cell>
          <cell r="U147" t="str">
            <v>000000</v>
          </cell>
          <cell r="W147" t="str">
            <v>000000</v>
          </cell>
          <cell r="Y147" t="str">
            <v>000000</v>
          </cell>
          <cell r="AA147" t="str">
            <v>000000</v>
          </cell>
          <cell r="AC147" t="str">
            <v>000000</v>
          </cell>
          <cell r="AE147" t="str">
            <v>000000</v>
          </cell>
          <cell r="AG147" t="str">
            <v>190115</v>
          </cell>
          <cell r="AH147" t="str">
            <v>ｲﾝｸﾞﾘｳｯﾄﾞ</v>
          </cell>
          <cell r="AI147">
            <v>2</v>
          </cell>
          <cell r="AJ147" t="str">
            <v>本店</v>
          </cell>
          <cell r="AK147" t="str">
            <v>000000</v>
          </cell>
          <cell r="AM147" t="str">
            <v>000222</v>
          </cell>
          <cell r="AN147" t="str">
            <v>WebMalls</v>
          </cell>
          <cell r="AO147" t="str">
            <v>190115</v>
          </cell>
          <cell r="AP147" t="str">
            <v>イングリウッド</v>
          </cell>
          <cell r="AQ147" t="str">
            <v>000000</v>
          </cell>
          <cell r="AS147" t="str">
            <v>000000</v>
          </cell>
          <cell r="AU147" t="str">
            <v>000000</v>
          </cell>
          <cell r="AW147" t="str">
            <v>000000</v>
          </cell>
          <cell r="AY147" t="str">
            <v>000000</v>
          </cell>
          <cell r="BA147" t="str">
            <v>000000</v>
          </cell>
          <cell r="BC147" t="str">
            <v>000000</v>
          </cell>
          <cell r="BE147" t="str">
            <v>000033</v>
          </cell>
          <cell r="BF147" t="str">
            <v>森田高一郎</v>
          </cell>
        </row>
        <row r="148">
          <cell r="A148" t="str">
            <v>190116</v>
          </cell>
          <cell r="B148" t="str">
            <v>PINCH HITTER JAPAN株式会社</v>
          </cell>
          <cell r="C148" t="str">
            <v>ﾋﾟﾝﾁﾋｯﾀｰｼﾞｬﾊﾟﾝ</v>
          </cell>
          <cell r="D148" t="str">
            <v>ﾋﾟﾝﾁﾋｯﾀｰｼﾞｬﾊﾟﾝ</v>
          </cell>
          <cell r="E148" t="str">
            <v>ﾋﾟﾝﾁﾋｯﾀｰ</v>
          </cell>
          <cell r="F148" t="str">
            <v>854-0062</v>
          </cell>
          <cell r="G148" t="str">
            <v>長崎県諫早市小船越町1006-1</v>
          </cell>
          <cell r="K148" t="str">
            <v>0957-56-9400</v>
          </cell>
          <cell r="L148" t="str">
            <v>0957-56-9401</v>
          </cell>
          <cell r="M148" t="str">
            <v>000009</v>
          </cell>
          <cell r="N148" t="str">
            <v>九州</v>
          </cell>
          <cell r="O148" t="str">
            <v>000999</v>
          </cell>
          <cell r="P148" t="str">
            <v>Other</v>
          </cell>
          <cell r="Q148" t="str">
            <v>190116</v>
          </cell>
          <cell r="R148" t="str">
            <v>ﾋﾟﾝﾁﾋｯﾀｰｼﾞｬﾊﾟﾝ</v>
          </cell>
          <cell r="S148" t="str">
            <v>000000</v>
          </cell>
          <cell r="U148" t="str">
            <v>000000</v>
          </cell>
          <cell r="W148" t="str">
            <v>000000</v>
          </cell>
          <cell r="Y148" t="str">
            <v>000000</v>
          </cell>
          <cell r="AA148" t="str">
            <v>000000</v>
          </cell>
          <cell r="AC148" t="str">
            <v>000000</v>
          </cell>
          <cell r="AE148" t="str">
            <v>000000</v>
          </cell>
          <cell r="AG148" t="str">
            <v>190116</v>
          </cell>
          <cell r="AH148" t="str">
            <v>ﾋﾟﾝﾁﾋｯﾀｰｼﾞｬﾊﾟﾝ</v>
          </cell>
          <cell r="AI148">
            <v>2</v>
          </cell>
          <cell r="AJ148" t="str">
            <v>本店</v>
          </cell>
          <cell r="AK148" t="str">
            <v>000009</v>
          </cell>
          <cell r="AL148" t="str">
            <v>九州</v>
          </cell>
          <cell r="AM148" t="str">
            <v>000999</v>
          </cell>
          <cell r="AN148" t="str">
            <v>Other</v>
          </cell>
          <cell r="AO148" t="str">
            <v>190116</v>
          </cell>
          <cell r="AP148" t="str">
            <v>ﾋﾟﾝﾁﾋｯﾀｰｼﾞｬﾊﾟﾝ</v>
          </cell>
          <cell r="AQ148" t="str">
            <v>000000</v>
          </cell>
          <cell r="AS148" t="str">
            <v>000000</v>
          </cell>
          <cell r="AU148" t="str">
            <v>000000</v>
          </cell>
          <cell r="AW148" t="str">
            <v>000000</v>
          </cell>
          <cell r="AY148" t="str">
            <v>000000</v>
          </cell>
          <cell r="BA148" t="str">
            <v>000000</v>
          </cell>
          <cell r="BC148" t="str">
            <v>000000</v>
          </cell>
          <cell r="BE148" t="str">
            <v>000049</v>
          </cell>
          <cell r="BF148" t="str">
            <v>志賀剛史</v>
          </cell>
        </row>
        <row r="149">
          <cell r="A149" t="str">
            <v>190117</v>
          </cell>
          <cell r="B149" t="str">
            <v>パナレーサー株式会社</v>
          </cell>
          <cell r="D149" t="str">
            <v>パナレーサー</v>
          </cell>
          <cell r="E149" t="str">
            <v>ﾊﾟﾅﾚｰｻｰ</v>
          </cell>
          <cell r="F149" t="str">
            <v>669-3464</v>
          </cell>
          <cell r="G149" t="str">
            <v>兵庫県丹波市氷上町石生250番地</v>
          </cell>
          <cell r="K149" t="str">
            <v>0795-82-6563</v>
          </cell>
          <cell r="M149" t="str">
            <v>000000</v>
          </cell>
          <cell r="O149" t="str">
            <v>000999</v>
          </cell>
          <cell r="P149" t="str">
            <v>Other</v>
          </cell>
          <cell r="Q149" t="str">
            <v>190117</v>
          </cell>
          <cell r="R149" t="str">
            <v>ﾊﾟﾅﾚｰｻｰ</v>
          </cell>
          <cell r="S149" t="str">
            <v>000000</v>
          </cell>
          <cell r="U149" t="str">
            <v>000000</v>
          </cell>
          <cell r="W149" t="str">
            <v>000000</v>
          </cell>
          <cell r="Y149" t="str">
            <v>000000</v>
          </cell>
          <cell r="AA149" t="str">
            <v>000000</v>
          </cell>
          <cell r="AC149" t="str">
            <v>000000</v>
          </cell>
          <cell r="AE149" t="str">
            <v>000000</v>
          </cell>
          <cell r="AG149" t="str">
            <v>190117</v>
          </cell>
          <cell r="AH149" t="str">
            <v>パナレーサー</v>
          </cell>
          <cell r="AI149">
            <v>0</v>
          </cell>
          <cell r="AJ149" t="str">
            <v>通常</v>
          </cell>
          <cell r="AK149" t="str">
            <v>000000</v>
          </cell>
          <cell r="AM149" t="str">
            <v>000999</v>
          </cell>
          <cell r="AN149" t="str">
            <v>Other</v>
          </cell>
          <cell r="AO149" t="str">
            <v>190117</v>
          </cell>
          <cell r="AP149" t="str">
            <v>ﾊﾟﾅﾚｰｻｰ</v>
          </cell>
          <cell r="AQ149" t="str">
            <v>000000</v>
          </cell>
          <cell r="AS149" t="str">
            <v>000000</v>
          </cell>
          <cell r="AU149" t="str">
            <v>000000</v>
          </cell>
          <cell r="AW149" t="str">
            <v>000000</v>
          </cell>
          <cell r="AY149" t="str">
            <v>000000</v>
          </cell>
          <cell r="BA149" t="str">
            <v>000000</v>
          </cell>
          <cell r="BC149" t="str">
            <v>000000</v>
          </cell>
          <cell r="BE149" t="str">
            <v>000049</v>
          </cell>
          <cell r="BF149" t="str">
            <v>志賀剛史</v>
          </cell>
        </row>
        <row r="150">
          <cell r="A150" t="str">
            <v>190118</v>
          </cell>
          <cell r="B150" t="str">
            <v>合同会社ROVE</v>
          </cell>
          <cell r="D150" t="str">
            <v>ROVE</v>
          </cell>
          <cell r="E150" t="str">
            <v>ﾛｰﾌﾞ</v>
          </cell>
          <cell r="F150" t="str">
            <v>167-0042</v>
          </cell>
          <cell r="G150" t="str">
            <v>東京都杉並区西荻北1-16-2</v>
          </cell>
          <cell r="K150" t="str">
            <v>03-6902-0062</v>
          </cell>
          <cell r="L150" t="str">
            <v>03-5941-8250</v>
          </cell>
          <cell r="M150" t="str">
            <v>000000</v>
          </cell>
          <cell r="O150" t="str">
            <v>000999</v>
          </cell>
          <cell r="P150" t="str">
            <v>Other</v>
          </cell>
          <cell r="Q150" t="str">
            <v>190118</v>
          </cell>
          <cell r="R150" t="str">
            <v>ROVE</v>
          </cell>
          <cell r="S150" t="str">
            <v>000000</v>
          </cell>
          <cell r="U150" t="str">
            <v>000000</v>
          </cell>
          <cell r="W150" t="str">
            <v>000000</v>
          </cell>
          <cell r="Y150" t="str">
            <v>000000</v>
          </cell>
          <cell r="AA150" t="str">
            <v>000000</v>
          </cell>
          <cell r="AC150" t="str">
            <v>000000</v>
          </cell>
          <cell r="AE150" t="str">
            <v>000000</v>
          </cell>
          <cell r="AG150" t="str">
            <v>190118</v>
          </cell>
          <cell r="AH150" t="str">
            <v>ROVE</v>
          </cell>
          <cell r="AI150">
            <v>0</v>
          </cell>
          <cell r="AJ150" t="str">
            <v>通常</v>
          </cell>
          <cell r="AK150" t="str">
            <v>000000</v>
          </cell>
          <cell r="AM150" t="str">
            <v>000999</v>
          </cell>
          <cell r="AN150" t="str">
            <v>Other</v>
          </cell>
          <cell r="AO150" t="str">
            <v>190118</v>
          </cell>
          <cell r="AP150" t="str">
            <v>ROVE</v>
          </cell>
          <cell r="AQ150" t="str">
            <v>000000</v>
          </cell>
          <cell r="AS150" t="str">
            <v>000000</v>
          </cell>
          <cell r="AU150" t="str">
            <v>000000</v>
          </cell>
          <cell r="AW150" t="str">
            <v>000000</v>
          </cell>
          <cell r="AY150" t="str">
            <v>000000</v>
          </cell>
          <cell r="BA150" t="str">
            <v>000000</v>
          </cell>
          <cell r="BC150" t="str">
            <v>000000</v>
          </cell>
          <cell r="BE150" t="str">
            <v>000045</v>
          </cell>
          <cell r="BF150" t="str">
            <v>奥間大史</v>
          </cell>
        </row>
        <row r="151">
          <cell r="A151" t="str">
            <v>190119</v>
          </cell>
          <cell r="B151" t="str">
            <v>デイズユーティリティ合同会社</v>
          </cell>
          <cell r="D151" t="str">
            <v>ﾃﾞｲｽﾞﾕｰﾃｨﾘﾃｨ</v>
          </cell>
          <cell r="F151" t="str">
            <v>134-0015</v>
          </cell>
          <cell r="G151" t="str">
            <v>東京都江戸川区西瑞江5-6-92</v>
          </cell>
          <cell r="K151" t="str">
            <v>090-4095-3653</v>
          </cell>
          <cell r="M151" t="str">
            <v>000000</v>
          </cell>
          <cell r="O151" t="str">
            <v>000217</v>
          </cell>
          <cell r="P151" t="str">
            <v>Outdoor select</v>
          </cell>
          <cell r="Q151" t="str">
            <v>190119</v>
          </cell>
          <cell r="R151" t="str">
            <v>ﾃﾞｲｽﾞﾕｰﾃｨﾘﾃｨ</v>
          </cell>
          <cell r="S151" t="str">
            <v>000000</v>
          </cell>
          <cell r="U151" t="str">
            <v>000000</v>
          </cell>
          <cell r="W151" t="str">
            <v>000000</v>
          </cell>
          <cell r="Y151" t="str">
            <v>000000</v>
          </cell>
          <cell r="AA151" t="str">
            <v>000000</v>
          </cell>
          <cell r="AC151" t="str">
            <v>000000</v>
          </cell>
          <cell r="AE151" t="str">
            <v>000000</v>
          </cell>
          <cell r="AG151" t="str">
            <v>190119</v>
          </cell>
          <cell r="AH151" t="str">
            <v>ﾃﾞｲｽﾞﾕｰﾃｨﾘﾃｨ</v>
          </cell>
          <cell r="AI151">
            <v>2</v>
          </cell>
          <cell r="AJ151" t="str">
            <v>本店</v>
          </cell>
          <cell r="AK151" t="str">
            <v>000000</v>
          </cell>
          <cell r="AM151" t="str">
            <v>000217</v>
          </cell>
          <cell r="AN151" t="str">
            <v>Outdoor select</v>
          </cell>
          <cell r="AO151" t="str">
            <v>190119</v>
          </cell>
          <cell r="AP151" t="str">
            <v>ﾃﾞｲｽﾞﾕｰﾃｨﾘﾃｨ</v>
          </cell>
          <cell r="AQ151" t="str">
            <v>000000</v>
          </cell>
          <cell r="AS151" t="str">
            <v>000000</v>
          </cell>
          <cell r="AU151" t="str">
            <v>000000</v>
          </cell>
          <cell r="AW151" t="str">
            <v>000000</v>
          </cell>
          <cell r="AY151" t="str">
            <v>000000</v>
          </cell>
          <cell r="BA151" t="str">
            <v>000000</v>
          </cell>
          <cell r="BC151" t="str">
            <v>000000</v>
          </cell>
          <cell r="BE151" t="str">
            <v>000017</v>
          </cell>
          <cell r="BF151" t="str">
            <v>南山龍一</v>
          </cell>
        </row>
        <row r="152">
          <cell r="A152" t="str">
            <v>190120</v>
          </cell>
          <cell r="B152" t="str">
            <v>株式会社サライ</v>
          </cell>
          <cell r="D152" t="str">
            <v>サライ</v>
          </cell>
          <cell r="F152" t="str">
            <v>578-0981</v>
          </cell>
          <cell r="G152" t="str">
            <v>大阪府東大阪市島之内2丁目3-4</v>
          </cell>
          <cell r="K152" t="str">
            <v>072-960-8771</v>
          </cell>
          <cell r="L152" t="str">
            <v>072-960-8772</v>
          </cell>
          <cell r="M152" t="str">
            <v>000000</v>
          </cell>
          <cell r="O152" t="str">
            <v>000212</v>
          </cell>
          <cell r="P152" t="str">
            <v>Bag Speciality</v>
          </cell>
          <cell r="Q152" t="str">
            <v>190120</v>
          </cell>
          <cell r="R152" t="str">
            <v>株式会社サライ</v>
          </cell>
          <cell r="S152" t="str">
            <v>000000</v>
          </cell>
          <cell r="U152" t="str">
            <v>000000</v>
          </cell>
          <cell r="W152" t="str">
            <v>000000</v>
          </cell>
          <cell r="Y152" t="str">
            <v>000000</v>
          </cell>
          <cell r="AA152" t="str">
            <v>000000</v>
          </cell>
          <cell r="AC152" t="str">
            <v>000000</v>
          </cell>
          <cell r="AE152" t="str">
            <v>000000</v>
          </cell>
          <cell r="AG152" t="str">
            <v>190120</v>
          </cell>
          <cell r="AH152" t="str">
            <v>サライ</v>
          </cell>
          <cell r="AI152">
            <v>2</v>
          </cell>
          <cell r="AJ152" t="str">
            <v>本店</v>
          </cell>
          <cell r="AK152" t="str">
            <v>000000</v>
          </cell>
          <cell r="AM152" t="str">
            <v>000212</v>
          </cell>
          <cell r="AN152" t="str">
            <v>Bag Speciality</v>
          </cell>
          <cell r="AO152" t="str">
            <v>190120</v>
          </cell>
          <cell r="AP152" t="str">
            <v>株式会社サライ</v>
          </cell>
          <cell r="AQ152" t="str">
            <v>000000</v>
          </cell>
          <cell r="AS152" t="str">
            <v>000000</v>
          </cell>
          <cell r="AU152" t="str">
            <v>000000</v>
          </cell>
          <cell r="AW152" t="str">
            <v>000000</v>
          </cell>
          <cell r="AY152" t="str">
            <v>000000</v>
          </cell>
          <cell r="BA152" t="str">
            <v>000000</v>
          </cell>
          <cell r="BC152" t="str">
            <v>000000</v>
          </cell>
          <cell r="BE152" t="str">
            <v>000055</v>
          </cell>
          <cell r="BF152" t="str">
            <v>佐藤祐介</v>
          </cell>
        </row>
        <row r="153">
          <cell r="A153" t="str">
            <v>190121</v>
          </cell>
          <cell r="B153" t="str">
            <v>ドリームターミナルリンク株式会社</v>
          </cell>
          <cell r="D153" t="str">
            <v>ﾄﾞﾘｰﾑﾀｰﾐﾅﾙﾘﾝｸ</v>
          </cell>
          <cell r="F153" t="str">
            <v>151-0051</v>
          </cell>
          <cell r="G153" t="str">
            <v>東京都渋谷区千駄ヶ谷1-21-11</v>
          </cell>
          <cell r="H153" t="str">
            <v>グリーンハイツ千駄ヶ谷2階</v>
          </cell>
          <cell r="K153" t="str">
            <v>03-6447-2470</v>
          </cell>
          <cell r="L153" t="str">
            <v>03-6447-2471</v>
          </cell>
          <cell r="M153" t="str">
            <v>000000</v>
          </cell>
          <cell r="O153" t="str">
            <v>000219</v>
          </cell>
          <cell r="P153" t="str">
            <v>Select Fashion</v>
          </cell>
          <cell r="Q153" t="str">
            <v>190121</v>
          </cell>
          <cell r="R153" t="str">
            <v>ﾄﾞﾘｰﾑﾀｰﾐﾅﾙﾘﾝｸ</v>
          </cell>
          <cell r="S153" t="str">
            <v>000000</v>
          </cell>
          <cell r="U153" t="str">
            <v>000000</v>
          </cell>
          <cell r="W153" t="str">
            <v>000000</v>
          </cell>
          <cell r="Y153" t="str">
            <v>000000</v>
          </cell>
          <cell r="AA153" t="str">
            <v>000000</v>
          </cell>
          <cell r="AC153" t="str">
            <v>000000</v>
          </cell>
          <cell r="AE153" t="str">
            <v>000000</v>
          </cell>
          <cell r="AG153" t="str">
            <v>190121</v>
          </cell>
          <cell r="AH153" t="str">
            <v>ﾄﾞﾘｰﾑﾀｰﾐﾅﾙﾘﾝｸ</v>
          </cell>
          <cell r="AI153">
            <v>2</v>
          </cell>
          <cell r="AJ153" t="str">
            <v>本店</v>
          </cell>
          <cell r="AK153" t="str">
            <v>000000</v>
          </cell>
          <cell r="AM153" t="str">
            <v>000219</v>
          </cell>
          <cell r="AN153" t="str">
            <v>Select Fashion</v>
          </cell>
          <cell r="AO153" t="str">
            <v>190121</v>
          </cell>
          <cell r="AP153" t="str">
            <v>ﾄﾞﾘｰﾑﾀｰﾐﾅﾙﾘﾝｸ</v>
          </cell>
          <cell r="AQ153" t="str">
            <v>000000</v>
          </cell>
          <cell r="AS153" t="str">
            <v>000000</v>
          </cell>
          <cell r="AU153" t="str">
            <v>000000</v>
          </cell>
          <cell r="AW153" t="str">
            <v>000000</v>
          </cell>
          <cell r="AY153" t="str">
            <v>000000</v>
          </cell>
          <cell r="BA153" t="str">
            <v>000000</v>
          </cell>
          <cell r="BC153" t="str">
            <v>000000</v>
          </cell>
          <cell r="BE153" t="str">
            <v>000049</v>
          </cell>
          <cell r="BF153" t="str">
            <v>志賀剛史</v>
          </cell>
        </row>
        <row r="154">
          <cell r="A154" t="str">
            <v>190122</v>
          </cell>
          <cell r="B154" t="str">
            <v>株式会社ベイクルーズ</v>
          </cell>
          <cell r="D154" t="str">
            <v>ﾍﾞｲｸﾙｰｽﾞ</v>
          </cell>
          <cell r="F154" t="str">
            <v>150-0002</v>
          </cell>
          <cell r="G154" t="str">
            <v>東京都渋谷区渋谷一丁目23番21</v>
          </cell>
          <cell r="H154" t="str">
            <v>渋谷キャスト 3～10Ｆ</v>
          </cell>
          <cell r="K154" t="str">
            <v>03-5457-3380</v>
          </cell>
          <cell r="L154" t="str">
            <v>03-5457-3381</v>
          </cell>
          <cell r="M154" t="str">
            <v>000000</v>
          </cell>
          <cell r="O154" t="str">
            <v>000219</v>
          </cell>
          <cell r="P154" t="str">
            <v>Select Fashion</v>
          </cell>
          <cell r="Q154" t="str">
            <v>190122</v>
          </cell>
          <cell r="R154" t="str">
            <v>ベイクルーズ</v>
          </cell>
          <cell r="S154" t="str">
            <v>000000</v>
          </cell>
          <cell r="U154" t="str">
            <v>000000</v>
          </cell>
          <cell r="W154" t="str">
            <v>000000</v>
          </cell>
          <cell r="Y154" t="str">
            <v>000000</v>
          </cell>
          <cell r="AA154" t="str">
            <v>000000</v>
          </cell>
          <cell r="AC154" t="str">
            <v>000000</v>
          </cell>
          <cell r="AE154" t="str">
            <v>000000</v>
          </cell>
          <cell r="AG154" t="str">
            <v>190122</v>
          </cell>
          <cell r="AH154" t="str">
            <v>ﾍﾞｲｸﾙｰｽﾞ</v>
          </cell>
          <cell r="AI154">
            <v>2</v>
          </cell>
          <cell r="AJ154" t="str">
            <v>本店</v>
          </cell>
          <cell r="AK154" t="str">
            <v>000000</v>
          </cell>
          <cell r="AM154" t="str">
            <v>000219</v>
          </cell>
          <cell r="AN154" t="str">
            <v>Select Fashion</v>
          </cell>
          <cell r="AO154" t="str">
            <v>190122</v>
          </cell>
          <cell r="AP154" t="str">
            <v>ベイクルーズ</v>
          </cell>
          <cell r="AQ154" t="str">
            <v>000000</v>
          </cell>
          <cell r="AS154" t="str">
            <v>000000</v>
          </cell>
          <cell r="AU154" t="str">
            <v>000000</v>
          </cell>
          <cell r="AW154" t="str">
            <v>000000</v>
          </cell>
          <cell r="AY154" t="str">
            <v>000000</v>
          </cell>
          <cell r="BA154" t="str">
            <v>000000</v>
          </cell>
          <cell r="BC154" t="str">
            <v>000000</v>
          </cell>
          <cell r="BE154" t="str">
            <v>000056</v>
          </cell>
          <cell r="BF154" t="str">
            <v>五十嵐悠介</v>
          </cell>
        </row>
        <row r="155">
          <cell r="A155" t="str">
            <v>190123</v>
          </cell>
          <cell r="B155" t="str">
            <v>Short Squeeze</v>
          </cell>
          <cell r="D155" t="str">
            <v>ｼｮｰﾄｽｸｲｰｽﾞ</v>
          </cell>
          <cell r="F155" t="str">
            <v>111-0035</v>
          </cell>
          <cell r="G155" t="str">
            <v>東京都台東区西浅草1-5-14</v>
          </cell>
          <cell r="H155" t="str">
            <v>京成サンコーポ浅草205</v>
          </cell>
          <cell r="K155" t="str">
            <v>03-5830-3230</v>
          </cell>
          <cell r="L155" t="str">
            <v>03-5830-3230</v>
          </cell>
          <cell r="M155" t="str">
            <v>000000</v>
          </cell>
          <cell r="O155" t="str">
            <v>000217</v>
          </cell>
          <cell r="P155" t="str">
            <v>Outdoor select</v>
          </cell>
          <cell r="Q155" t="str">
            <v>190123</v>
          </cell>
          <cell r="R155" t="str">
            <v>ｼｮｰﾄｽｸｲｰｽﾞ</v>
          </cell>
          <cell r="S155" t="str">
            <v>000000</v>
          </cell>
          <cell r="U155" t="str">
            <v>000000</v>
          </cell>
          <cell r="W155" t="str">
            <v>000000</v>
          </cell>
          <cell r="Y155" t="str">
            <v>000000</v>
          </cell>
          <cell r="AA155" t="str">
            <v>000000</v>
          </cell>
          <cell r="AC155" t="str">
            <v>000000</v>
          </cell>
          <cell r="AE155" t="str">
            <v>000000</v>
          </cell>
          <cell r="AG155" t="str">
            <v>190123</v>
          </cell>
          <cell r="AH155" t="str">
            <v>ｼｮｰﾄｽｸｲｰｽﾞ</v>
          </cell>
          <cell r="AI155">
            <v>0</v>
          </cell>
          <cell r="AJ155" t="str">
            <v>通常</v>
          </cell>
          <cell r="AK155" t="str">
            <v>000000</v>
          </cell>
          <cell r="AM155" t="str">
            <v>000217</v>
          </cell>
          <cell r="AN155" t="str">
            <v>Outdoor select</v>
          </cell>
          <cell r="AO155" t="str">
            <v>190123</v>
          </cell>
          <cell r="AP155" t="str">
            <v>ｼｮｰﾄｽｸｲｰｽﾞ</v>
          </cell>
          <cell r="AQ155" t="str">
            <v>000000</v>
          </cell>
          <cell r="AS155" t="str">
            <v>000000</v>
          </cell>
          <cell r="AU155" t="str">
            <v>000000</v>
          </cell>
          <cell r="AW155" t="str">
            <v>000000</v>
          </cell>
          <cell r="AY155" t="str">
            <v>000000</v>
          </cell>
          <cell r="BA155" t="str">
            <v>000000</v>
          </cell>
          <cell r="BC155" t="str">
            <v>000000</v>
          </cell>
          <cell r="BE155" t="str">
            <v>000056</v>
          </cell>
          <cell r="BF155" t="str">
            <v>五十嵐悠介</v>
          </cell>
        </row>
        <row r="156">
          <cell r="A156" t="str">
            <v>190124</v>
          </cell>
          <cell r="B156" t="str">
            <v>株式会社マクアケ</v>
          </cell>
          <cell r="D156" t="str">
            <v>マクアケ</v>
          </cell>
          <cell r="E156" t="str">
            <v>ﾏｸｱｹ</v>
          </cell>
          <cell r="F156" t="str">
            <v>150-0002</v>
          </cell>
          <cell r="G156" t="str">
            <v>東京都渋谷区渋谷2-16-1</v>
          </cell>
          <cell r="H156" t="str">
            <v>Daiwa渋谷宮益坂ビル 10F</v>
          </cell>
          <cell r="K156" t="str">
            <v>070-8714-6219</v>
          </cell>
          <cell r="M156" t="str">
            <v>000000</v>
          </cell>
          <cell r="O156" t="str">
            <v>000222</v>
          </cell>
          <cell r="P156" t="str">
            <v>WebMalls</v>
          </cell>
          <cell r="Q156" t="str">
            <v>190124</v>
          </cell>
          <cell r="R156" t="str">
            <v>マクアケ</v>
          </cell>
          <cell r="S156" t="str">
            <v>000000</v>
          </cell>
          <cell r="U156" t="str">
            <v>000000</v>
          </cell>
          <cell r="W156" t="str">
            <v>000000</v>
          </cell>
          <cell r="Y156" t="str">
            <v>000000</v>
          </cell>
          <cell r="AA156" t="str">
            <v>000000</v>
          </cell>
          <cell r="AC156" t="str">
            <v>000000</v>
          </cell>
          <cell r="AE156" t="str">
            <v>000000</v>
          </cell>
          <cell r="AG156" t="str">
            <v>190124</v>
          </cell>
          <cell r="AH156" t="str">
            <v>マクアケ</v>
          </cell>
          <cell r="AI156">
            <v>0</v>
          </cell>
          <cell r="AJ156" t="str">
            <v>通常</v>
          </cell>
          <cell r="AK156" t="str">
            <v>000000</v>
          </cell>
          <cell r="AM156" t="str">
            <v>000222</v>
          </cell>
          <cell r="AN156" t="str">
            <v>WebMalls</v>
          </cell>
          <cell r="AO156" t="str">
            <v>190124</v>
          </cell>
          <cell r="AP156" t="str">
            <v>マクアケ</v>
          </cell>
          <cell r="AQ156" t="str">
            <v>000000</v>
          </cell>
          <cell r="AS156" t="str">
            <v>000000</v>
          </cell>
          <cell r="AU156" t="str">
            <v>000000</v>
          </cell>
          <cell r="AW156" t="str">
            <v>000000</v>
          </cell>
          <cell r="AY156" t="str">
            <v>000000</v>
          </cell>
          <cell r="BA156" t="str">
            <v>000000</v>
          </cell>
          <cell r="BC156" t="str">
            <v>000000</v>
          </cell>
          <cell r="BE156" t="str">
            <v>000033</v>
          </cell>
          <cell r="BF156" t="str">
            <v>森田高一郎</v>
          </cell>
        </row>
        <row r="157">
          <cell r="A157" t="str">
            <v>190125</v>
          </cell>
          <cell r="B157" t="str">
            <v>笹尾商工株式会社</v>
          </cell>
          <cell r="D157" t="str">
            <v>笹尾商工</v>
          </cell>
          <cell r="F157" t="str">
            <v>901-2131</v>
          </cell>
          <cell r="G157" t="str">
            <v>沖縄県浦添市牧港2-50-11</v>
          </cell>
          <cell r="K157" t="str">
            <v>098-877-1533</v>
          </cell>
          <cell r="L157" t="str">
            <v>098-877-1558</v>
          </cell>
          <cell r="M157" t="str">
            <v>000000</v>
          </cell>
          <cell r="O157" t="str">
            <v>000218</v>
          </cell>
          <cell r="P157" t="str">
            <v>Outdoor Specialty</v>
          </cell>
          <cell r="Q157" t="str">
            <v>190125</v>
          </cell>
          <cell r="R157" t="str">
            <v>笹尾商工株式会社</v>
          </cell>
          <cell r="S157" t="str">
            <v>000000</v>
          </cell>
          <cell r="U157" t="str">
            <v>000000</v>
          </cell>
          <cell r="W157" t="str">
            <v>000000</v>
          </cell>
          <cell r="Y157" t="str">
            <v>000000</v>
          </cell>
          <cell r="AA157" t="str">
            <v>000000</v>
          </cell>
          <cell r="AC157" t="str">
            <v>000000</v>
          </cell>
          <cell r="AE157" t="str">
            <v>000000</v>
          </cell>
          <cell r="AG157" t="str">
            <v>190125</v>
          </cell>
          <cell r="AH157" t="str">
            <v>笹尾商工</v>
          </cell>
          <cell r="AI157">
            <v>2</v>
          </cell>
          <cell r="AJ157" t="str">
            <v>本店</v>
          </cell>
          <cell r="AK157" t="str">
            <v>000000</v>
          </cell>
          <cell r="AM157" t="str">
            <v>000218</v>
          </cell>
          <cell r="AN157" t="str">
            <v>Outdoor Specialty</v>
          </cell>
          <cell r="AO157" t="str">
            <v>190125</v>
          </cell>
          <cell r="AP157" t="str">
            <v>笹尾商工株式会社</v>
          </cell>
          <cell r="AQ157" t="str">
            <v>000000</v>
          </cell>
          <cell r="AS157" t="str">
            <v>000000</v>
          </cell>
          <cell r="AU157" t="str">
            <v>000000</v>
          </cell>
          <cell r="AW157" t="str">
            <v>000000</v>
          </cell>
          <cell r="AY157" t="str">
            <v>000000</v>
          </cell>
          <cell r="BA157" t="str">
            <v>000000</v>
          </cell>
          <cell r="BC157" t="str">
            <v>000000</v>
          </cell>
          <cell r="BE157" t="str">
            <v>000056</v>
          </cell>
          <cell r="BF157" t="str">
            <v>五十嵐悠介</v>
          </cell>
        </row>
        <row r="158">
          <cell r="A158" t="str">
            <v>190126</v>
          </cell>
          <cell r="B158" t="str">
            <v>有限会社 PAC</v>
          </cell>
          <cell r="D158" t="str">
            <v>PAC</v>
          </cell>
          <cell r="F158" t="str">
            <v>180-0003</v>
          </cell>
          <cell r="G158" t="str">
            <v>東京都武蔵野市吉祥寺南町</v>
          </cell>
          <cell r="H158" t="str">
            <v>1-30-1-301</v>
          </cell>
          <cell r="K158" t="str">
            <v>0422-46-7036</v>
          </cell>
          <cell r="L158" t="str">
            <v>0422-24-9796</v>
          </cell>
          <cell r="M158" t="str">
            <v>000000</v>
          </cell>
          <cell r="O158" t="str">
            <v>000219</v>
          </cell>
          <cell r="P158" t="str">
            <v>Select Fashion</v>
          </cell>
          <cell r="Q158" t="str">
            <v>190126</v>
          </cell>
          <cell r="R158" t="str">
            <v>有限会社 PAC</v>
          </cell>
          <cell r="S158" t="str">
            <v>000000</v>
          </cell>
          <cell r="U158" t="str">
            <v>000000</v>
          </cell>
          <cell r="W158" t="str">
            <v>000000</v>
          </cell>
          <cell r="Y158" t="str">
            <v>000000</v>
          </cell>
          <cell r="AA158" t="str">
            <v>000000</v>
          </cell>
          <cell r="AC158" t="str">
            <v>000000</v>
          </cell>
          <cell r="AE158" t="str">
            <v>000000</v>
          </cell>
          <cell r="AG158" t="str">
            <v>190126</v>
          </cell>
          <cell r="AH158" t="str">
            <v>PAC</v>
          </cell>
          <cell r="AI158">
            <v>2</v>
          </cell>
          <cell r="AJ158" t="str">
            <v>本店</v>
          </cell>
          <cell r="AK158" t="str">
            <v>000000</v>
          </cell>
          <cell r="AM158" t="str">
            <v>000219</v>
          </cell>
          <cell r="AN158" t="str">
            <v>Select Fashion</v>
          </cell>
          <cell r="AO158" t="str">
            <v>190126</v>
          </cell>
          <cell r="AP158" t="str">
            <v>有限会社 PAC</v>
          </cell>
          <cell r="AQ158" t="str">
            <v>000000</v>
          </cell>
          <cell r="AS158" t="str">
            <v>000000</v>
          </cell>
          <cell r="AU158" t="str">
            <v>000000</v>
          </cell>
          <cell r="AW158" t="str">
            <v>000000</v>
          </cell>
          <cell r="AY158" t="str">
            <v>000000</v>
          </cell>
          <cell r="BA158" t="str">
            <v>000000</v>
          </cell>
          <cell r="BC158" t="str">
            <v>000000</v>
          </cell>
          <cell r="BE158" t="str">
            <v>000056</v>
          </cell>
          <cell r="BF158" t="str">
            <v>五十嵐悠介</v>
          </cell>
        </row>
        <row r="159">
          <cell r="A159" t="str">
            <v>190127</v>
          </cell>
          <cell r="B159" t="str">
            <v>株式会社モトベロ・プラス</v>
          </cell>
          <cell r="D159" t="str">
            <v>モトベロ・プラス</v>
          </cell>
          <cell r="F159" t="str">
            <v>150-0021</v>
          </cell>
          <cell r="G159" t="str">
            <v>東京都渋谷区恵比寿西2-19-9</v>
          </cell>
          <cell r="H159" t="str">
            <v>SGビル</v>
          </cell>
          <cell r="K159" t="str">
            <v>035784-6337</v>
          </cell>
          <cell r="L159" t="str">
            <v>035784-6334</v>
          </cell>
          <cell r="M159" t="str">
            <v>000000</v>
          </cell>
          <cell r="O159" t="str">
            <v>000213</v>
          </cell>
          <cell r="P159" t="str">
            <v>Cycle Specialty</v>
          </cell>
          <cell r="Q159" t="str">
            <v>190127</v>
          </cell>
          <cell r="R159" t="str">
            <v>モトベロ・プラス</v>
          </cell>
          <cell r="S159" t="str">
            <v>000000</v>
          </cell>
          <cell r="U159" t="str">
            <v>000000</v>
          </cell>
          <cell r="W159" t="str">
            <v>000000</v>
          </cell>
          <cell r="Y159" t="str">
            <v>000000</v>
          </cell>
          <cell r="AA159" t="str">
            <v>000000</v>
          </cell>
          <cell r="AC159" t="str">
            <v>000000</v>
          </cell>
          <cell r="AE159" t="str">
            <v>000000</v>
          </cell>
          <cell r="AG159" t="str">
            <v>190127</v>
          </cell>
          <cell r="AH159" t="str">
            <v>モトベロ・プラス</v>
          </cell>
          <cell r="AI159">
            <v>2</v>
          </cell>
          <cell r="AJ159" t="str">
            <v>本店</v>
          </cell>
          <cell r="AK159" t="str">
            <v>000000</v>
          </cell>
          <cell r="AM159" t="str">
            <v>000213</v>
          </cell>
          <cell r="AN159" t="str">
            <v>Cycle Specialty</v>
          </cell>
          <cell r="AO159" t="str">
            <v>190127</v>
          </cell>
          <cell r="AP159" t="str">
            <v>モトベロ・プラス</v>
          </cell>
          <cell r="AQ159" t="str">
            <v>000000</v>
          </cell>
          <cell r="AS159" t="str">
            <v>000000</v>
          </cell>
          <cell r="AU159" t="str">
            <v>000000</v>
          </cell>
          <cell r="AW159" t="str">
            <v>000000</v>
          </cell>
          <cell r="AY159" t="str">
            <v>000000</v>
          </cell>
          <cell r="BA159" t="str">
            <v>000000</v>
          </cell>
          <cell r="BC159" t="str">
            <v>000000</v>
          </cell>
          <cell r="BE159" t="str">
            <v>000049</v>
          </cell>
          <cell r="BF159" t="str">
            <v>志賀剛史</v>
          </cell>
        </row>
        <row r="160">
          <cell r="A160" t="str">
            <v>190128</v>
          </cell>
          <cell r="B160" t="str">
            <v>有限会社　藤橋鞄店</v>
          </cell>
          <cell r="D160" t="str">
            <v>藤橋鞄店</v>
          </cell>
          <cell r="F160" t="str">
            <v>247-0056</v>
          </cell>
          <cell r="G160" t="str">
            <v>神奈川県鎌倉市大船1-11-5</v>
          </cell>
          <cell r="K160" t="str">
            <v>0467-46-2362</v>
          </cell>
          <cell r="L160" t="str">
            <v>0467-46-2362</v>
          </cell>
          <cell r="M160" t="str">
            <v>000000</v>
          </cell>
          <cell r="O160" t="str">
            <v>000212</v>
          </cell>
          <cell r="P160" t="str">
            <v>Bag Speciality</v>
          </cell>
          <cell r="Q160" t="str">
            <v>190128</v>
          </cell>
          <cell r="R160" t="str">
            <v>有限会社　藤橋鞄店</v>
          </cell>
          <cell r="S160" t="str">
            <v>000000</v>
          </cell>
          <cell r="U160" t="str">
            <v>000000</v>
          </cell>
          <cell r="W160" t="str">
            <v>000000</v>
          </cell>
          <cell r="Y160" t="str">
            <v>000000</v>
          </cell>
          <cell r="AA160" t="str">
            <v>000000</v>
          </cell>
          <cell r="AC160" t="str">
            <v>000000</v>
          </cell>
          <cell r="AE160" t="str">
            <v>000000</v>
          </cell>
          <cell r="AG160" t="str">
            <v>190128</v>
          </cell>
          <cell r="AH160" t="str">
            <v>藤橋鞄店</v>
          </cell>
          <cell r="AI160">
            <v>2</v>
          </cell>
          <cell r="AJ160" t="str">
            <v>本店</v>
          </cell>
          <cell r="AK160" t="str">
            <v>000000</v>
          </cell>
          <cell r="AM160" t="str">
            <v>000212</v>
          </cell>
          <cell r="AN160" t="str">
            <v>Bag Speciality</v>
          </cell>
          <cell r="AO160" t="str">
            <v>190128</v>
          </cell>
          <cell r="AP160" t="str">
            <v>有限会社　藤橋鞄店</v>
          </cell>
          <cell r="AQ160" t="str">
            <v>000000</v>
          </cell>
          <cell r="AS160" t="str">
            <v>000000</v>
          </cell>
          <cell r="AU160" t="str">
            <v>000000</v>
          </cell>
          <cell r="AW160" t="str">
            <v>000000</v>
          </cell>
          <cell r="AY160" t="str">
            <v>000000</v>
          </cell>
          <cell r="BA160" t="str">
            <v>000000</v>
          </cell>
          <cell r="BC160" t="str">
            <v>000000</v>
          </cell>
          <cell r="BE160" t="str">
            <v>000056</v>
          </cell>
          <cell r="BF160" t="str">
            <v>五十嵐悠介</v>
          </cell>
        </row>
        <row r="161">
          <cell r="A161" t="str">
            <v>190129</v>
          </cell>
          <cell r="B161" t="str">
            <v>agua</v>
          </cell>
          <cell r="D161" t="str">
            <v>agua</v>
          </cell>
          <cell r="F161" t="str">
            <v>465-0018</v>
          </cell>
          <cell r="G161" t="str">
            <v>愛知県名古屋市名東区八前</v>
          </cell>
          <cell r="H161" t="str">
            <v>3-102-2F</v>
          </cell>
          <cell r="K161" t="str">
            <v>070-5252-6099</v>
          </cell>
          <cell r="L161" t="str">
            <v>052-774-3777</v>
          </cell>
          <cell r="M161" t="str">
            <v>000000</v>
          </cell>
          <cell r="O161" t="str">
            <v>000219</v>
          </cell>
          <cell r="P161" t="str">
            <v>Select Fashion</v>
          </cell>
          <cell r="Q161" t="str">
            <v>190129</v>
          </cell>
          <cell r="R161" t="str">
            <v>あぐあ</v>
          </cell>
          <cell r="S161" t="str">
            <v>000000</v>
          </cell>
          <cell r="U161" t="str">
            <v>000000</v>
          </cell>
          <cell r="W161" t="str">
            <v>000000</v>
          </cell>
          <cell r="Y161" t="str">
            <v>000000</v>
          </cell>
          <cell r="AA161" t="str">
            <v>000000</v>
          </cell>
          <cell r="AC161" t="str">
            <v>000000</v>
          </cell>
          <cell r="AE161" t="str">
            <v>000000</v>
          </cell>
          <cell r="AG161" t="str">
            <v>190129</v>
          </cell>
          <cell r="AH161" t="str">
            <v>agua</v>
          </cell>
          <cell r="AI161">
            <v>0</v>
          </cell>
          <cell r="AJ161" t="str">
            <v>通常</v>
          </cell>
          <cell r="AK161" t="str">
            <v>000000</v>
          </cell>
          <cell r="AM161" t="str">
            <v>000219</v>
          </cell>
          <cell r="AN161" t="str">
            <v>Select Fashion</v>
          </cell>
          <cell r="AO161" t="str">
            <v>190129</v>
          </cell>
          <cell r="AP161" t="str">
            <v>あぐあ</v>
          </cell>
          <cell r="AQ161" t="str">
            <v>000000</v>
          </cell>
          <cell r="AS161" t="str">
            <v>000000</v>
          </cell>
          <cell r="AU161" t="str">
            <v>000000</v>
          </cell>
          <cell r="AW161" t="str">
            <v>000000</v>
          </cell>
          <cell r="AY161" t="str">
            <v>000000</v>
          </cell>
          <cell r="BA161" t="str">
            <v>000000</v>
          </cell>
          <cell r="BC161" t="str">
            <v>000000</v>
          </cell>
          <cell r="BE161" t="str">
            <v>000056</v>
          </cell>
          <cell r="BF161" t="str">
            <v>五十嵐悠介</v>
          </cell>
        </row>
        <row r="162">
          <cell r="A162" t="str">
            <v>190130</v>
          </cell>
          <cell r="B162" t="str">
            <v>KEEN GARAGE OKINAWA</v>
          </cell>
          <cell r="D162" t="str">
            <v>KEEN GARAGE OKINAWA</v>
          </cell>
          <cell r="F162" t="str">
            <v>901-0225</v>
          </cell>
          <cell r="G162" t="str">
            <v>沖縄県豊見城市豊崎３－３５</v>
          </cell>
          <cell r="H162" t="str">
            <v>イーアス沖縄豊崎２Ｆ</v>
          </cell>
          <cell r="I162" t="str">
            <v>２３５０区画</v>
          </cell>
          <cell r="K162" t="str">
            <v>098-996-4808</v>
          </cell>
          <cell r="M162" t="str">
            <v>000000</v>
          </cell>
          <cell r="O162" t="str">
            <v>000000</v>
          </cell>
          <cell r="Q162" t="str">
            <v>190130</v>
          </cell>
          <cell r="R162" t="str">
            <v>KEEN GARAGE OKINAWA</v>
          </cell>
          <cell r="S162" t="str">
            <v>000000</v>
          </cell>
          <cell r="U162" t="str">
            <v>000000</v>
          </cell>
          <cell r="W162" t="str">
            <v>000000</v>
          </cell>
          <cell r="Y162" t="str">
            <v>000000</v>
          </cell>
          <cell r="AA162" t="str">
            <v>000000</v>
          </cell>
          <cell r="AC162" t="str">
            <v>000000</v>
          </cell>
          <cell r="AE162" t="str">
            <v>000000</v>
          </cell>
          <cell r="AG162" t="str">
            <v>190130</v>
          </cell>
          <cell r="AH162" t="str">
            <v>KEEN GARAGE OKINAWA</v>
          </cell>
          <cell r="AI162">
            <v>0</v>
          </cell>
          <cell r="AJ162" t="str">
            <v>通常</v>
          </cell>
          <cell r="AK162" t="str">
            <v>000000</v>
          </cell>
          <cell r="AM162" t="str">
            <v>000000</v>
          </cell>
          <cell r="AO162" t="str">
            <v>190130</v>
          </cell>
          <cell r="AP162" t="str">
            <v>KEEN GARAGE OKINAWA</v>
          </cell>
          <cell r="AQ162" t="str">
            <v>000000</v>
          </cell>
          <cell r="AS162" t="str">
            <v>000000</v>
          </cell>
          <cell r="AU162" t="str">
            <v>000000</v>
          </cell>
          <cell r="AW162" t="str">
            <v>000000</v>
          </cell>
          <cell r="AY162" t="str">
            <v>000000</v>
          </cell>
          <cell r="BA162" t="str">
            <v>000000</v>
          </cell>
          <cell r="BC162" t="str">
            <v>000000</v>
          </cell>
          <cell r="BE162" t="str">
            <v>000031</v>
          </cell>
          <cell r="BF162" t="str">
            <v>RETAIL_OUTLE</v>
          </cell>
        </row>
        <row r="163">
          <cell r="A163" t="str">
            <v>190131</v>
          </cell>
          <cell r="B163" t="str">
            <v>株式会社ユナイテッドアローズ</v>
          </cell>
          <cell r="D163" t="str">
            <v>ﾕﾅｲﾃｯﾄﾞｱﾛｰｽﾞ</v>
          </cell>
          <cell r="F163" t="str">
            <v>107-0052</v>
          </cell>
          <cell r="G163" t="str">
            <v>東京都港区赤坂8-1-19</v>
          </cell>
          <cell r="H163" t="str">
            <v>日本生命赤坂ビル</v>
          </cell>
          <cell r="K163" t="str">
            <v>03-5785-6325</v>
          </cell>
          <cell r="L163" t="str">
            <v>03-5785-6326</v>
          </cell>
          <cell r="M163" t="str">
            <v>000000</v>
          </cell>
          <cell r="O163" t="str">
            <v>000219</v>
          </cell>
          <cell r="P163" t="str">
            <v>Select Fashion</v>
          </cell>
          <cell r="Q163" t="str">
            <v>190131</v>
          </cell>
          <cell r="R163" t="str">
            <v>ﾕﾅｲﾃｯﾄﾞｱﾛｰｽﾞ</v>
          </cell>
          <cell r="S163" t="str">
            <v>000000</v>
          </cell>
          <cell r="U163" t="str">
            <v>000000</v>
          </cell>
          <cell r="W163" t="str">
            <v>000000</v>
          </cell>
          <cell r="Y163" t="str">
            <v>000000</v>
          </cell>
          <cell r="AA163" t="str">
            <v>000000</v>
          </cell>
          <cell r="AC163" t="str">
            <v>000000</v>
          </cell>
          <cell r="AE163" t="str">
            <v>000000</v>
          </cell>
          <cell r="AG163" t="str">
            <v>190131</v>
          </cell>
          <cell r="AH163" t="str">
            <v>ﾕﾅｲﾃｯﾄﾞｱﾛｰｽﾞ</v>
          </cell>
          <cell r="AI163">
            <v>2</v>
          </cell>
          <cell r="AJ163" t="str">
            <v>本店</v>
          </cell>
          <cell r="AK163" t="str">
            <v>000000</v>
          </cell>
          <cell r="AM163" t="str">
            <v>000219</v>
          </cell>
          <cell r="AN163" t="str">
            <v>Select Fashion</v>
          </cell>
          <cell r="AO163" t="str">
            <v>190131</v>
          </cell>
          <cell r="AP163" t="str">
            <v>ﾕﾅｲﾃｯﾄﾞｱﾛｰｽﾞ</v>
          </cell>
          <cell r="AQ163" t="str">
            <v>000000</v>
          </cell>
          <cell r="AS163" t="str">
            <v>000000</v>
          </cell>
          <cell r="AU163" t="str">
            <v>000000</v>
          </cell>
          <cell r="AW163" t="str">
            <v>000000</v>
          </cell>
          <cell r="AY163" t="str">
            <v>000000</v>
          </cell>
          <cell r="BA163" t="str">
            <v>000000</v>
          </cell>
          <cell r="BC163" t="str">
            <v>000000</v>
          </cell>
          <cell r="BE163" t="str">
            <v>000056</v>
          </cell>
          <cell r="BF163" t="str">
            <v>五十嵐悠介</v>
          </cell>
        </row>
        <row r="164">
          <cell r="A164" t="str">
            <v>190132</v>
          </cell>
          <cell r="B164" t="str">
            <v>グッドワークス合同会社</v>
          </cell>
          <cell r="D164" t="str">
            <v>グッドワークス</v>
          </cell>
          <cell r="F164" t="str">
            <v>248-0014</v>
          </cell>
          <cell r="G164" t="str">
            <v>神奈川県鎌倉市大町6-6-19</v>
          </cell>
          <cell r="K164" t="str">
            <v>046-767-6188</v>
          </cell>
          <cell r="L164" t="str">
            <v>046-767-6188</v>
          </cell>
          <cell r="M164" t="str">
            <v>000000</v>
          </cell>
          <cell r="O164" t="str">
            <v>000219</v>
          </cell>
          <cell r="P164" t="str">
            <v>Select Fashion</v>
          </cell>
          <cell r="Q164" t="str">
            <v>190132</v>
          </cell>
          <cell r="R164" t="str">
            <v>ｸﾞｯﾄﾞﾜｰｸｽ合同会社</v>
          </cell>
          <cell r="S164" t="str">
            <v>000000</v>
          </cell>
          <cell r="U164" t="str">
            <v>000000</v>
          </cell>
          <cell r="W164" t="str">
            <v>000000</v>
          </cell>
          <cell r="Y164" t="str">
            <v>000000</v>
          </cell>
          <cell r="AA164" t="str">
            <v>000000</v>
          </cell>
          <cell r="AC164" t="str">
            <v>000000</v>
          </cell>
          <cell r="AE164" t="str">
            <v>000000</v>
          </cell>
          <cell r="AG164" t="str">
            <v>190132</v>
          </cell>
          <cell r="AH164" t="str">
            <v>グッドワークス</v>
          </cell>
          <cell r="AI164">
            <v>2</v>
          </cell>
          <cell r="AJ164" t="str">
            <v>本店</v>
          </cell>
          <cell r="AK164" t="str">
            <v>000000</v>
          </cell>
          <cell r="AM164" t="str">
            <v>000219</v>
          </cell>
          <cell r="AN164" t="str">
            <v>Select Fashion</v>
          </cell>
          <cell r="AO164" t="str">
            <v>190132</v>
          </cell>
          <cell r="AP164" t="str">
            <v>ｸﾞｯﾄﾞﾜｰｸｽ合同会社</v>
          </cell>
          <cell r="AQ164" t="str">
            <v>000000</v>
          </cell>
          <cell r="AS164" t="str">
            <v>000000</v>
          </cell>
          <cell r="AU164" t="str">
            <v>000000</v>
          </cell>
          <cell r="AW164" t="str">
            <v>000000</v>
          </cell>
          <cell r="AY164" t="str">
            <v>000000</v>
          </cell>
          <cell r="BA164" t="str">
            <v>000000</v>
          </cell>
          <cell r="BC164" t="str">
            <v>000000</v>
          </cell>
          <cell r="BE164" t="str">
            <v>000056</v>
          </cell>
          <cell r="BF164" t="str">
            <v>五十嵐悠介</v>
          </cell>
        </row>
        <row r="165">
          <cell r="A165" t="str">
            <v>190133</v>
          </cell>
          <cell r="B165" t="str">
            <v>株式会社ロブテックス</v>
          </cell>
          <cell r="D165" t="str">
            <v>ロブテックス</v>
          </cell>
          <cell r="F165" t="str">
            <v>579-8053</v>
          </cell>
          <cell r="G165" t="str">
            <v>大阪府東大阪市四条町12-8</v>
          </cell>
          <cell r="K165" t="str">
            <v>072-980-1111</v>
          </cell>
          <cell r="L165" t="str">
            <v>072-980-1166</v>
          </cell>
          <cell r="M165" t="str">
            <v>000000</v>
          </cell>
          <cell r="O165" t="str">
            <v>000999</v>
          </cell>
          <cell r="P165" t="str">
            <v>Other</v>
          </cell>
          <cell r="Q165" t="str">
            <v>190133</v>
          </cell>
          <cell r="R165" t="str">
            <v>ロブテックス</v>
          </cell>
          <cell r="S165" t="str">
            <v>000000</v>
          </cell>
          <cell r="U165" t="str">
            <v>000000</v>
          </cell>
          <cell r="W165" t="str">
            <v>000000</v>
          </cell>
          <cell r="Y165" t="str">
            <v>000000</v>
          </cell>
          <cell r="AA165" t="str">
            <v>000000</v>
          </cell>
          <cell r="AC165" t="str">
            <v>000000</v>
          </cell>
          <cell r="AE165" t="str">
            <v>000000</v>
          </cell>
          <cell r="AG165" t="str">
            <v>190133</v>
          </cell>
          <cell r="AH165" t="str">
            <v>ロブテックス</v>
          </cell>
          <cell r="AI165">
            <v>0</v>
          </cell>
          <cell r="AJ165" t="str">
            <v>通常</v>
          </cell>
          <cell r="AK165" t="str">
            <v>000000</v>
          </cell>
          <cell r="AM165" t="str">
            <v>000999</v>
          </cell>
          <cell r="AN165" t="str">
            <v>Other</v>
          </cell>
          <cell r="AO165" t="str">
            <v>190133</v>
          </cell>
          <cell r="AP165" t="str">
            <v>ロブテックス</v>
          </cell>
          <cell r="AQ165" t="str">
            <v>000000</v>
          </cell>
          <cell r="AS165" t="str">
            <v>000000</v>
          </cell>
          <cell r="AU165" t="str">
            <v>000000</v>
          </cell>
          <cell r="AW165" t="str">
            <v>000000</v>
          </cell>
          <cell r="AY165" t="str">
            <v>000000</v>
          </cell>
          <cell r="BA165" t="str">
            <v>000000</v>
          </cell>
          <cell r="BC165" t="str">
            <v>000000</v>
          </cell>
          <cell r="BE165" t="str">
            <v>000049</v>
          </cell>
          <cell r="BF165" t="str">
            <v>志賀剛史</v>
          </cell>
        </row>
        <row r="166">
          <cell r="A166" t="str">
            <v>190134</v>
          </cell>
          <cell r="B166" t="str">
            <v>50s</v>
          </cell>
          <cell r="C166" t="str">
            <v>ﾌｨﾌﾃｨｰｽﾞ</v>
          </cell>
          <cell r="D166" t="str">
            <v>ﾌｨﾌﾃｨｰｽﾞ</v>
          </cell>
          <cell r="F166" t="str">
            <v>253-0056</v>
          </cell>
          <cell r="G166" t="str">
            <v>神奈川県茅ケ崎市共恵1-14-2</v>
          </cell>
          <cell r="K166" t="str">
            <v>090-7218-6148</v>
          </cell>
          <cell r="M166" t="str">
            <v>000000</v>
          </cell>
          <cell r="O166" t="str">
            <v>000999</v>
          </cell>
          <cell r="P166" t="str">
            <v>Other</v>
          </cell>
          <cell r="Q166" t="str">
            <v>190134</v>
          </cell>
          <cell r="R166" t="str">
            <v>ﾌｨﾌﾃｨｰｽﾞ</v>
          </cell>
          <cell r="S166" t="str">
            <v>000000</v>
          </cell>
          <cell r="U166" t="str">
            <v>000000</v>
          </cell>
          <cell r="W166" t="str">
            <v>000000</v>
          </cell>
          <cell r="Y166" t="str">
            <v>000000</v>
          </cell>
          <cell r="AA166" t="str">
            <v>000000</v>
          </cell>
          <cell r="AC166" t="str">
            <v>000000</v>
          </cell>
          <cell r="AE166" t="str">
            <v>000000</v>
          </cell>
          <cell r="AG166" t="str">
            <v>190134</v>
          </cell>
          <cell r="AH166" t="str">
            <v>ﾌｨﾌﾃｨｰｽﾞ</v>
          </cell>
          <cell r="AI166">
            <v>0</v>
          </cell>
          <cell r="AJ166" t="str">
            <v>通常</v>
          </cell>
          <cell r="AK166" t="str">
            <v>000000</v>
          </cell>
          <cell r="AM166" t="str">
            <v>000999</v>
          </cell>
          <cell r="AN166" t="str">
            <v>Other</v>
          </cell>
          <cell r="AO166" t="str">
            <v>190134</v>
          </cell>
          <cell r="AP166" t="str">
            <v>ﾌｨﾌﾃｨｰｽﾞ</v>
          </cell>
          <cell r="AQ166" t="str">
            <v>000000</v>
          </cell>
          <cell r="AS166" t="str">
            <v>000000</v>
          </cell>
          <cell r="AU166" t="str">
            <v>000000</v>
          </cell>
          <cell r="AW166" t="str">
            <v>000000</v>
          </cell>
          <cell r="AY166" t="str">
            <v>000000</v>
          </cell>
          <cell r="BA166" t="str">
            <v>000000</v>
          </cell>
          <cell r="BC166" t="str">
            <v>000000</v>
          </cell>
          <cell r="BE166" t="str">
            <v>000040</v>
          </cell>
          <cell r="BF166" t="str">
            <v>その他</v>
          </cell>
        </row>
        <row r="167">
          <cell r="A167" t="str">
            <v>190135</v>
          </cell>
          <cell r="B167" t="str">
            <v>有限会社チャング</v>
          </cell>
          <cell r="C167" t="str">
            <v>(本社)</v>
          </cell>
          <cell r="D167" t="str">
            <v>チャング本社</v>
          </cell>
          <cell r="F167" t="str">
            <v>153-0044</v>
          </cell>
          <cell r="G167" t="str">
            <v>東京都目黒区大橋2−6-14</v>
          </cell>
          <cell r="H167" t="str">
            <v>川俣ビル1F</v>
          </cell>
          <cell r="K167" t="str">
            <v>050-3635-2055</v>
          </cell>
          <cell r="M167" t="str">
            <v>000000</v>
          </cell>
          <cell r="O167" t="str">
            <v>000219</v>
          </cell>
          <cell r="P167" t="str">
            <v>Select Fashion</v>
          </cell>
          <cell r="Q167" t="str">
            <v>190135</v>
          </cell>
          <cell r="R167" t="str">
            <v>有限会社チャング</v>
          </cell>
          <cell r="S167" t="str">
            <v>000000</v>
          </cell>
          <cell r="U167" t="str">
            <v>000000</v>
          </cell>
          <cell r="W167" t="str">
            <v>000000</v>
          </cell>
          <cell r="Y167" t="str">
            <v>000000</v>
          </cell>
          <cell r="AA167" t="str">
            <v>000000</v>
          </cell>
          <cell r="AC167" t="str">
            <v>000000</v>
          </cell>
          <cell r="AE167" t="str">
            <v>000000</v>
          </cell>
          <cell r="AG167" t="str">
            <v>190135</v>
          </cell>
          <cell r="AH167" t="str">
            <v>チャング本社</v>
          </cell>
          <cell r="AI167">
            <v>2</v>
          </cell>
          <cell r="AJ167" t="str">
            <v>本店</v>
          </cell>
          <cell r="AK167" t="str">
            <v>000000</v>
          </cell>
          <cell r="AM167" t="str">
            <v>000219</v>
          </cell>
          <cell r="AN167" t="str">
            <v>Select Fashion</v>
          </cell>
          <cell r="AO167" t="str">
            <v>190135</v>
          </cell>
          <cell r="AP167" t="str">
            <v>有限会社チャング</v>
          </cell>
          <cell r="AQ167" t="str">
            <v>000000</v>
          </cell>
          <cell r="AS167" t="str">
            <v>000000</v>
          </cell>
          <cell r="AU167" t="str">
            <v>000000</v>
          </cell>
          <cell r="AW167" t="str">
            <v>000000</v>
          </cell>
          <cell r="AY167" t="str">
            <v>000000</v>
          </cell>
          <cell r="BA167" t="str">
            <v>000000</v>
          </cell>
          <cell r="BC167" t="str">
            <v>000000</v>
          </cell>
          <cell r="BE167" t="str">
            <v>000056</v>
          </cell>
          <cell r="BF167" t="str">
            <v>五十嵐悠介</v>
          </cell>
        </row>
        <row r="168">
          <cell r="A168" t="str">
            <v>190136</v>
          </cell>
          <cell r="B168" t="str">
            <v>株式会社レガリス</v>
          </cell>
          <cell r="D168" t="str">
            <v>レガリス</v>
          </cell>
          <cell r="E168" t="str">
            <v>ﾚｶﾞﾘｽ</v>
          </cell>
          <cell r="F168" t="str">
            <v>130-0021</v>
          </cell>
          <cell r="G168" t="str">
            <v>東京都墨田区緑1-13-9</v>
          </cell>
          <cell r="H168" t="str">
            <v>東洋ビル5F</v>
          </cell>
          <cell r="K168" t="str">
            <v>03-6659-5777</v>
          </cell>
          <cell r="L168" t="str">
            <v>03-3635-7663</v>
          </cell>
          <cell r="M168" t="str">
            <v>000000</v>
          </cell>
          <cell r="O168" t="str">
            <v>000999</v>
          </cell>
          <cell r="P168" t="str">
            <v>Other</v>
          </cell>
          <cell r="Q168" t="str">
            <v>190136</v>
          </cell>
          <cell r="R168" t="str">
            <v>レガリス</v>
          </cell>
          <cell r="S168" t="str">
            <v>000000</v>
          </cell>
          <cell r="U168" t="str">
            <v>000000</v>
          </cell>
          <cell r="W168" t="str">
            <v>000000</v>
          </cell>
          <cell r="Y168" t="str">
            <v>000000</v>
          </cell>
          <cell r="AA168" t="str">
            <v>000000</v>
          </cell>
          <cell r="AC168" t="str">
            <v>000000</v>
          </cell>
          <cell r="AE168" t="str">
            <v>000000</v>
          </cell>
          <cell r="AG168" t="str">
            <v>190136</v>
          </cell>
          <cell r="AH168" t="str">
            <v>レガリス</v>
          </cell>
          <cell r="AI168">
            <v>2</v>
          </cell>
          <cell r="AJ168" t="str">
            <v>本店</v>
          </cell>
          <cell r="AK168" t="str">
            <v>000000</v>
          </cell>
          <cell r="AM168" t="str">
            <v>000999</v>
          </cell>
          <cell r="AN168" t="str">
            <v>Other</v>
          </cell>
          <cell r="AO168" t="str">
            <v>190136</v>
          </cell>
          <cell r="AP168" t="str">
            <v>レガリス</v>
          </cell>
          <cell r="AQ168" t="str">
            <v>000000</v>
          </cell>
          <cell r="AS168" t="str">
            <v>000000</v>
          </cell>
          <cell r="AU168" t="str">
            <v>000000</v>
          </cell>
          <cell r="AW168" t="str">
            <v>000000</v>
          </cell>
          <cell r="AY168" t="str">
            <v>000000</v>
          </cell>
          <cell r="BA168" t="str">
            <v>000000</v>
          </cell>
          <cell r="BC168" t="str">
            <v>000000</v>
          </cell>
          <cell r="BE168" t="str">
            <v>000049</v>
          </cell>
          <cell r="BF168" t="str">
            <v>志賀剛史</v>
          </cell>
        </row>
        <row r="169">
          <cell r="A169" t="str">
            <v>190137</v>
          </cell>
          <cell r="B169" t="str">
            <v>有限会社チクマ</v>
          </cell>
          <cell r="D169" t="str">
            <v>チクマ</v>
          </cell>
          <cell r="F169" t="str">
            <v>419-0123</v>
          </cell>
          <cell r="G169" t="str">
            <v>静岡県田方郡函南町間宮661-2</v>
          </cell>
          <cell r="K169" t="str">
            <v>055-979-4767</v>
          </cell>
          <cell r="M169" t="str">
            <v>000000</v>
          </cell>
          <cell r="O169" t="str">
            <v>000219</v>
          </cell>
          <cell r="P169" t="str">
            <v>Select Fashion</v>
          </cell>
          <cell r="Q169" t="str">
            <v>190137</v>
          </cell>
          <cell r="R169" t="str">
            <v>有限会社チクマ</v>
          </cell>
          <cell r="S169" t="str">
            <v>000000</v>
          </cell>
          <cell r="U169" t="str">
            <v>000000</v>
          </cell>
          <cell r="W169" t="str">
            <v>000000</v>
          </cell>
          <cell r="Y169" t="str">
            <v>000000</v>
          </cell>
          <cell r="AA169" t="str">
            <v>000000</v>
          </cell>
          <cell r="AC169" t="str">
            <v>000000</v>
          </cell>
          <cell r="AE169" t="str">
            <v>000000</v>
          </cell>
          <cell r="AG169" t="str">
            <v>190137</v>
          </cell>
          <cell r="AH169" t="str">
            <v>チクマ</v>
          </cell>
          <cell r="AI169">
            <v>2</v>
          </cell>
          <cell r="AJ169" t="str">
            <v>本店</v>
          </cell>
          <cell r="AK169" t="str">
            <v>000000</v>
          </cell>
          <cell r="AM169" t="str">
            <v>000219</v>
          </cell>
          <cell r="AN169" t="str">
            <v>Select Fashion</v>
          </cell>
          <cell r="AO169" t="str">
            <v>190137</v>
          </cell>
          <cell r="AP169" t="str">
            <v>有限会社チクマ</v>
          </cell>
          <cell r="AQ169" t="str">
            <v>000000</v>
          </cell>
          <cell r="AS169" t="str">
            <v>000000</v>
          </cell>
          <cell r="AU169" t="str">
            <v>000000</v>
          </cell>
          <cell r="AW169" t="str">
            <v>000000</v>
          </cell>
          <cell r="AY169" t="str">
            <v>000000</v>
          </cell>
          <cell r="BA169" t="str">
            <v>000000</v>
          </cell>
          <cell r="BC169" t="str">
            <v>000000</v>
          </cell>
          <cell r="BE169" t="str">
            <v>000056</v>
          </cell>
          <cell r="BF169" t="str">
            <v>五十嵐悠介</v>
          </cell>
        </row>
        <row r="170">
          <cell r="A170" t="str">
            <v>191140</v>
          </cell>
          <cell r="B170" t="str">
            <v>KEEN GARAGE NAGOYA</v>
          </cell>
          <cell r="D170" t="str">
            <v>KEEN GARAGE NAGOYA</v>
          </cell>
          <cell r="F170" t="str">
            <v>460-0008</v>
          </cell>
          <cell r="G170" t="str">
            <v>愛知県名古屋市中区栄３－２９－</v>
          </cell>
          <cell r="H170" t="str">
            <v>１名古屋ＰＡＲＣＯ西館６Ｆ</v>
          </cell>
          <cell r="K170" t="str">
            <v>052-684-8774</v>
          </cell>
          <cell r="M170" t="str">
            <v>000000</v>
          </cell>
          <cell r="O170" t="str">
            <v>000000</v>
          </cell>
          <cell r="Q170" t="str">
            <v>191140</v>
          </cell>
          <cell r="R170" t="str">
            <v>KEEN GARAGE NAGOYA</v>
          </cell>
          <cell r="S170" t="str">
            <v>000000</v>
          </cell>
          <cell r="U170" t="str">
            <v>000000</v>
          </cell>
          <cell r="W170" t="str">
            <v>000000</v>
          </cell>
          <cell r="Y170" t="str">
            <v>000000</v>
          </cell>
          <cell r="AA170" t="str">
            <v>000000</v>
          </cell>
          <cell r="AC170" t="str">
            <v>000000</v>
          </cell>
          <cell r="AE170" t="str">
            <v>000000</v>
          </cell>
          <cell r="AG170" t="str">
            <v>191140</v>
          </cell>
          <cell r="AH170" t="str">
            <v>KEEN GARAGE NAGOYA</v>
          </cell>
          <cell r="AI170">
            <v>0</v>
          </cell>
          <cell r="AJ170" t="str">
            <v>通常</v>
          </cell>
          <cell r="AK170" t="str">
            <v>000000</v>
          </cell>
          <cell r="AM170" t="str">
            <v>000000</v>
          </cell>
          <cell r="AO170" t="str">
            <v>191140</v>
          </cell>
          <cell r="AP170" t="str">
            <v>KEEN GARAGE NAGOYA</v>
          </cell>
          <cell r="AQ170" t="str">
            <v>000000</v>
          </cell>
          <cell r="AS170" t="str">
            <v>000000</v>
          </cell>
          <cell r="AU170" t="str">
            <v>000000</v>
          </cell>
          <cell r="AW170" t="str">
            <v>000000</v>
          </cell>
          <cell r="AY170" t="str">
            <v>000000</v>
          </cell>
          <cell r="BA170" t="str">
            <v>000000</v>
          </cell>
          <cell r="BC170" t="str">
            <v>000000</v>
          </cell>
          <cell r="BE170" t="str">
            <v>000031</v>
          </cell>
          <cell r="BF170" t="str">
            <v>RETAIL_OUTLE</v>
          </cell>
        </row>
        <row r="171">
          <cell r="A171" t="str">
            <v>191141</v>
          </cell>
          <cell r="B171" t="str">
            <v>KEEN OUTLET RINKU</v>
          </cell>
          <cell r="D171" t="str">
            <v>KEEN OUTLET RINKU</v>
          </cell>
          <cell r="F171" t="str">
            <v>598-8508</v>
          </cell>
          <cell r="G171" t="str">
            <v>大阪府泉佐野市りんくう往来南3-28</v>
          </cell>
          <cell r="H171" t="str">
            <v>りんくうプレミアム・アウトレット</v>
          </cell>
          <cell r="I171" t="str">
            <v>Sea Side エリア 2F 7600区画</v>
          </cell>
          <cell r="K171" t="str">
            <v>072-479-3651</v>
          </cell>
          <cell r="M171" t="str">
            <v>000000</v>
          </cell>
          <cell r="O171" t="str">
            <v>000000</v>
          </cell>
          <cell r="Q171" t="str">
            <v>191141</v>
          </cell>
          <cell r="R171" t="str">
            <v>KEEN OUTLET RINKU</v>
          </cell>
          <cell r="S171" t="str">
            <v>000000</v>
          </cell>
          <cell r="U171" t="str">
            <v>000000</v>
          </cell>
          <cell r="W171" t="str">
            <v>000000</v>
          </cell>
          <cell r="Y171" t="str">
            <v>000000</v>
          </cell>
          <cell r="AA171" t="str">
            <v>000000</v>
          </cell>
          <cell r="AC171" t="str">
            <v>000000</v>
          </cell>
          <cell r="AE171" t="str">
            <v>000000</v>
          </cell>
          <cell r="AG171" t="str">
            <v>191141</v>
          </cell>
          <cell r="AH171" t="str">
            <v>KEEN OUTLET RINKU</v>
          </cell>
          <cell r="AI171">
            <v>0</v>
          </cell>
          <cell r="AJ171" t="str">
            <v>通常</v>
          </cell>
          <cell r="AK171" t="str">
            <v>000000</v>
          </cell>
          <cell r="AM171" t="str">
            <v>000000</v>
          </cell>
          <cell r="AO171" t="str">
            <v>191141</v>
          </cell>
          <cell r="AP171" t="str">
            <v>KEEN OUTLET RINKU</v>
          </cell>
          <cell r="AQ171" t="str">
            <v>000000</v>
          </cell>
          <cell r="AS171" t="str">
            <v>000000</v>
          </cell>
          <cell r="AU171" t="str">
            <v>000000</v>
          </cell>
          <cell r="AW171" t="str">
            <v>000000</v>
          </cell>
          <cell r="AY171" t="str">
            <v>000000</v>
          </cell>
          <cell r="BA171" t="str">
            <v>000000</v>
          </cell>
          <cell r="BC171" t="str">
            <v>000000</v>
          </cell>
          <cell r="BE171" t="str">
            <v>000031</v>
          </cell>
          <cell r="BF171" t="str">
            <v>RETAIL_OUTLE</v>
          </cell>
        </row>
        <row r="172">
          <cell r="A172" t="str">
            <v>201547</v>
          </cell>
          <cell r="B172" t="str">
            <v>(株)ﾑﾗｻｷｽﾎﾟｰﾂ</v>
          </cell>
          <cell r="C172" t="str">
            <v>ECロコンド店</v>
          </cell>
          <cell r="D172" t="str">
            <v>ECロコンド店</v>
          </cell>
          <cell r="E172" t="str">
            <v>385</v>
          </cell>
          <cell r="F172" t="str">
            <v>276-0040</v>
          </cell>
          <cell r="G172" t="str">
            <v>千葉県八千代市緑が丘西８－７－</v>
          </cell>
          <cell r="H172" t="str">
            <v>２ＧＬＰ八千代Ⅱ LOCOPORT</v>
          </cell>
          <cell r="I172" t="str">
            <v>ムラサキスポーツ納品分</v>
          </cell>
          <cell r="K172" t="str">
            <v>03-3460-2341</v>
          </cell>
          <cell r="M172" t="str">
            <v>000000</v>
          </cell>
          <cell r="O172" t="str">
            <v>000211</v>
          </cell>
          <cell r="P172" t="str">
            <v>Murasaki</v>
          </cell>
          <cell r="Q172" t="str">
            <v>110867</v>
          </cell>
          <cell r="R172" t="str">
            <v>ﾑﾗｻｷ</v>
          </cell>
          <cell r="S172" t="str">
            <v>000000</v>
          </cell>
          <cell r="U172" t="str">
            <v>000000</v>
          </cell>
          <cell r="W172" t="str">
            <v>000000</v>
          </cell>
          <cell r="Y172" t="str">
            <v>000000</v>
          </cell>
          <cell r="AA172" t="str">
            <v>000000</v>
          </cell>
          <cell r="AC172" t="str">
            <v>000000</v>
          </cell>
          <cell r="AE172" t="str">
            <v>000000</v>
          </cell>
          <cell r="AG172" t="str">
            <v>110867</v>
          </cell>
          <cell r="AH172" t="str">
            <v>ﾑﾗｻｷ</v>
          </cell>
          <cell r="AI172">
            <v>1</v>
          </cell>
          <cell r="AJ172" t="str">
            <v>支店</v>
          </cell>
          <cell r="AK172" t="str">
            <v>000000</v>
          </cell>
          <cell r="AM172" t="str">
            <v>000211</v>
          </cell>
          <cell r="AN172" t="str">
            <v>Murasaki</v>
          </cell>
          <cell r="AO172" t="str">
            <v>110867</v>
          </cell>
          <cell r="AP172" t="str">
            <v>ﾑﾗｻｷ</v>
          </cell>
          <cell r="AQ172" t="str">
            <v>000001</v>
          </cell>
          <cell r="AR172" t="str">
            <v>専伝必要</v>
          </cell>
          <cell r="AS172" t="str">
            <v>000000</v>
          </cell>
          <cell r="AU172" t="str">
            <v>000000</v>
          </cell>
          <cell r="AW172" t="str">
            <v>000000</v>
          </cell>
          <cell r="AY172" t="str">
            <v>000000</v>
          </cell>
          <cell r="BA172" t="str">
            <v>000000</v>
          </cell>
          <cell r="BC172" t="str">
            <v>000000</v>
          </cell>
          <cell r="BE172" t="str">
            <v>000017</v>
          </cell>
          <cell r="BF172" t="str">
            <v>南山龍一</v>
          </cell>
        </row>
        <row r="173">
          <cell r="A173" t="str">
            <v>201548</v>
          </cell>
          <cell r="B173" t="str">
            <v>浪速運送㈱</v>
          </cell>
          <cell r="C173" t="str">
            <v>浪速運送</v>
          </cell>
          <cell r="D173" t="str">
            <v>浪速運送</v>
          </cell>
          <cell r="E173" t="str">
            <v>599</v>
          </cell>
          <cell r="F173" t="str">
            <v>135-0043</v>
          </cell>
          <cell r="G173" t="str">
            <v>東京都江東区塩浜2-4-20</v>
          </cell>
          <cell r="H173" t="str">
            <v>東京センター5F</v>
          </cell>
          <cell r="K173" t="str">
            <v>03-5632-2022</v>
          </cell>
          <cell r="L173" t="str">
            <v>03-5632-2013</v>
          </cell>
          <cell r="M173" t="str">
            <v>000000</v>
          </cell>
          <cell r="O173" t="str">
            <v>000217</v>
          </cell>
          <cell r="P173" t="str">
            <v>Outdoor select</v>
          </cell>
          <cell r="Q173" t="str">
            <v>110775</v>
          </cell>
          <cell r="R173" t="str">
            <v>ｵｯｼｭﾏﾝｽﾞ</v>
          </cell>
          <cell r="S173" t="str">
            <v>000000</v>
          </cell>
          <cell r="U173" t="str">
            <v>000000</v>
          </cell>
          <cell r="W173" t="str">
            <v>000000</v>
          </cell>
          <cell r="Y173" t="str">
            <v>000000</v>
          </cell>
          <cell r="AA173" t="str">
            <v>000000</v>
          </cell>
          <cell r="AC173" t="str">
            <v>000000</v>
          </cell>
          <cell r="AE173" t="str">
            <v>000000</v>
          </cell>
          <cell r="AG173" t="str">
            <v>110775</v>
          </cell>
          <cell r="AH173" t="str">
            <v>ｵｯｼｭﾏﾝｽﾞ</v>
          </cell>
          <cell r="AI173">
            <v>1</v>
          </cell>
          <cell r="AJ173" t="str">
            <v>支店</v>
          </cell>
          <cell r="AK173" t="str">
            <v>000000</v>
          </cell>
          <cell r="AM173" t="str">
            <v>000217</v>
          </cell>
          <cell r="AN173" t="str">
            <v>Outdoor select</v>
          </cell>
          <cell r="AO173" t="str">
            <v>110775</v>
          </cell>
          <cell r="AP173" t="str">
            <v>ｵｯｼｭﾏﾝｽﾞ</v>
          </cell>
          <cell r="AQ173" t="str">
            <v>000000</v>
          </cell>
          <cell r="AS173" t="str">
            <v>000000</v>
          </cell>
          <cell r="AU173" t="str">
            <v>000000</v>
          </cell>
          <cell r="AW173" t="str">
            <v>000000</v>
          </cell>
          <cell r="AY173" t="str">
            <v>000000</v>
          </cell>
          <cell r="BA173" t="str">
            <v>000000</v>
          </cell>
          <cell r="BC173" t="str">
            <v>000000</v>
          </cell>
          <cell r="BE173" t="str">
            <v>000017</v>
          </cell>
          <cell r="BF173" t="str">
            <v>南山龍一</v>
          </cell>
        </row>
        <row r="174">
          <cell r="A174" t="str">
            <v>202000</v>
          </cell>
          <cell r="B174" t="str">
            <v>Amazon 川越センター</v>
          </cell>
          <cell r="C174" t="str">
            <v>Amazon 川越センター</v>
          </cell>
          <cell r="D174" t="str">
            <v>Amazon 川越センター</v>
          </cell>
          <cell r="E174" t="str">
            <v>NRT5</v>
          </cell>
          <cell r="F174" t="str">
            <v>350-1182</v>
          </cell>
          <cell r="G174" t="str">
            <v>埼玉県川越市南台1-10-15</v>
          </cell>
          <cell r="K174" t="str">
            <v>080-4347-3082</v>
          </cell>
          <cell r="M174" t="str">
            <v>000000</v>
          </cell>
          <cell r="O174" t="str">
            <v>000111</v>
          </cell>
          <cell r="P174" t="str">
            <v>AMAZON</v>
          </cell>
          <cell r="Q174" t="str">
            <v>190038</v>
          </cell>
          <cell r="R174" t="str">
            <v>Amazon.com</v>
          </cell>
          <cell r="S174" t="str">
            <v>000000</v>
          </cell>
          <cell r="U174" t="str">
            <v>000000</v>
          </cell>
          <cell r="W174" t="str">
            <v>000000</v>
          </cell>
          <cell r="Y174" t="str">
            <v>000000</v>
          </cell>
          <cell r="AA174" t="str">
            <v>000000</v>
          </cell>
          <cell r="AC174" t="str">
            <v>000000</v>
          </cell>
          <cell r="AE174" t="str">
            <v>000000</v>
          </cell>
          <cell r="AG174" t="str">
            <v>190038</v>
          </cell>
          <cell r="AH174" t="str">
            <v>Amazon.com</v>
          </cell>
          <cell r="AI174">
            <v>1</v>
          </cell>
          <cell r="AJ174" t="str">
            <v>支店</v>
          </cell>
          <cell r="AK174" t="str">
            <v>000000</v>
          </cell>
          <cell r="AM174" t="str">
            <v>000111</v>
          </cell>
          <cell r="AN174" t="str">
            <v>AMAZON</v>
          </cell>
          <cell r="AO174" t="str">
            <v>190038</v>
          </cell>
          <cell r="AP174" t="str">
            <v>Amazon.com</v>
          </cell>
          <cell r="AQ174" t="str">
            <v>000000</v>
          </cell>
          <cell r="AS174" t="str">
            <v>000000</v>
          </cell>
          <cell r="AU174" t="str">
            <v>000000</v>
          </cell>
          <cell r="AW174" t="str">
            <v>000000</v>
          </cell>
          <cell r="AY174" t="str">
            <v>000000</v>
          </cell>
          <cell r="BA174" t="str">
            <v>000000</v>
          </cell>
          <cell r="BC174" t="str">
            <v>000000</v>
          </cell>
          <cell r="BE174" t="str">
            <v>000052</v>
          </cell>
          <cell r="BF174" t="str">
            <v>中野光章</v>
          </cell>
        </row>
        <row r="175">
          <cell r="A175" t="str">
            <v>202001</v>
          </cell>
          <cell r="B175" t="str">
            <v>FESN</v>
          </cell>
          <cell r="C175" t="str">
            <v>FESN</v>
          </cell>
          <cell r="D175" t="str">
            <v>FESN</v>
          </cell>
          <cell r="F175" t="str">
            <v>164-0001</v>
          </cell>
          <cell r="G175" t="str">
            <v>東京都中野区中野3-33-15</v>
          </cell>
          <cell r="H175" t="str">
            <v>K.H.T.ﾋﾞﾙ　2階右奥</v>
          </cell>
          <cell r="K175" t="str">
            <v>03-5343-7820</v>
          </cell>
          <cell r="L175" t="str">
            <v>03-5343-7821</v>
          </cell>
          <cell r="M175" t="str">
            <v>000000</v>
          </cell>
          <cell r="O175" t="str">
            <v>000220</v>
          </cell>
          <cell r="P175" t="str">
            <v>Skate shop</v>
          </cell>
          <cell r="Q175" t="str">
            <v>190039</v>
          </cell>
          <cell r="R175" t="str">
            <v>株式会社FESN</v>
          </cell>
          <cell r="S175" t="str">
            <v>000000</v>
          </cell>
          <cell r="U175" t="str">
            <v>000000</v>
          </cell>
          <cell r="W175" t="str">
            <v>000000</v>
          </cell>
          <cell r="Y175" t="str">
            <v>000000</v>
          </cell>
          <cell r="AA175" t="str">
            <v>000000</v>
          </cell>
          <cell r="AC175" t="str">
            <v>000000</v>
          </cell>
          <cell r="AE175" t="str">
            <v>000000</v>
          </cell>
          <cell r="AG175" t="str">
            <v>190039</v>
          </cell>
          <cell r="AH175" t="str">
            <v>株式会社FESN</v>
          </cell>
          <cell r="AI175">
            <v>1</v>
          </cell>
          <cell r="AJ175" t="str">
            <v>支店</v>
          </cell>
          <cell r="AK175" t="str">
            <v>000000</v>
          </cell>
          <cell r="AM175" t="str">
            <v>000220</v>
          </cell>
          <cell r="AN175" t="str">
            <v>Skate shop</v>
          </cell>
          <cell r="AO175" t="str">
            <v>190039</v>
          </cell>
          <cell r="AP175" t="str">
            <v>株式会社FESN</v>
          </cell>
          <cell r="AQ175" t="str">
            <v>000000</v>
          </cell>
          <cell r="AS175" t="str">
            <v>000000</v>
          </cell>
          <cell r="AU175" t="str">
            <v>000000</v>
          </cell>
          <cell r="AW175" t="str">
            <v>000000</v>
          </cell>
          <cell r="AY175" t="str">
            <v>000000</v>
          </cell>
          <cell r="BA175" t="str">
            <v>000000</v>
          </cell>
          <cell r="BC175" t="str">
            <v>000000</v>
          </cell>
          <cell r="BE175" t="str">
            <v>000045</v>
          </cell>
          <cell r="BF175" t="str">
            <v>奥間大史</v>
          </cell>
        </row>
        <row r="176">
          <cell r="A176" t="str">
            <v>202002</v>
          </cell>
          <cell r="B176" t="str">
            <v>タワーレコード渋谷店</v>
          </cell>
          <cell r="C176" t="str">
            <v>ﾀﾜｰﾚｺｰﾄﾞ渋谷店</v>
          </cell>
          <cell r="D176" t="str">
            <v>ﾀﾜｰﾚｺｰﾄﾞ渋谷店</v>
          </cell>
          <cell r="F176" t="str">
            <v>150-0041</v>
          </cell>
          <cell r="G176" t="str">
            <v>東京都渋谷区神南1-22-14</v>
          </cell>
          <cell r="K176" t="str">
            <v>03-3496-3661</v>
          </cell>
          <cell r="L176" t="str">
            <v>03-3770-7546</v>
          </cell>
          <cell r="M176" t="str">
            <v>000000</v>
          </cell>
          <cell r="O176" t="str">
            <v>000219</v>
          </cell>
          <cell r="P176" t="str">
            <v>Select Fashion</v>
          </cell>
          <cell r="Q176" t="str">
            <v>190047</v>
          </cell>
          <cell r="R176" t="str">
            <v>ﾀﾜｰﾚｺｰﾄﾞ㈱</v>
          </cell>
          <cell r="S176" t="str">
            <v>000000</v>
          </cell>
          <cell r="U176" t="str">
            <v>000000</v>
          </cell>
          <cell r="W176" t="str">
            <v>000000</v>
          </cell>
          <cell r="Y176" t="str">
            <v>000000</v>
          </cell>
          <cell r="AA176" t="str">
            <v>000000</v>
          </cell>
          <cell r="AC176" t="str">
            <v>000000</v>
          </cell>
          <cell r="AE176" t="str">
            <v>000000</v>
          </cell>
          <cell r="AG176" t="str">
            <v>190047</v>
          </cell>
          <cell r="AH176" t="str">
            <v>ﾀﾜｰﾚｺｰﾄﾞ㈱</v>
          </cell>
          <cell r="AI176">
            <v>1</v>
          </cell>
          <cell r="AJ176" t="str">
            <v>支店</v>
          </cell>
          <cell r="AK176" t="str">
            <v>000000</v>
          </cell>
          <cell r="AM176" t="str">
            <v>000219</v>
          </cell>
          <cell r="AN176" t="str">
            <v>Select Fashion</v>
          </cell>
          <cell r="AO176" t="str">
            <v>190047</v>
          </cell>
          <cell r="AP176" t="str">
            <v>ﾀﾜｰﾚｺｰﾄﾞ㈱</v>
          </cell>
          <cell r="AQ176" t="str">
            <v>000000</v>
          </cell>
          <cell r="AS176" t="str">
            <v>000000</v>
          </cell>
          <cell r="AU176" t="str">
            <v>000000</v>
          </cell>
          <cell r="AW176" t="str">
            <v>000000</v>
          </cell>
          <cell r="AY176" t="str">
            <v>000000</v>
          </cell>
          <cell r="BA176" t="str">
            <v>000000</v>
          </cell>
          <cell r="BC176" t="str">
            <v>000000</v>
          </cell>
          <cell r="BE176" t="str">
            <v>000040</v>
          </cell>
          <cell r="BF176" t="str">
            <v>その他</v>
          </cell>
        </row>
        <row r="177">
          <cell r="A177" t="str">
            <v>202003</v>
          </cell>
          <cell r="B177" t="str">
            <v>BOZEMAN</v>
          </cell>
          <cell r="C177" t="str">
            <v>BOZEMAN</v>
          </cell>
          <cell r="D177" t="str">
            <v>BOZEMAN</v>
          </cell>
          <cell r="F177" t="str">
            <v>155-0031</v>
          </cell>
          <cell r="G177" t="str">
            <v>東京都世田谷区北沢2-33-6</v>
          </cell>
          <cell r="K177" t="str">
            <v>03-3481-9250</v>
          </cell>
          <cell r="L177" t="str">
            <v>03-3481-9250</v>
          </cell>
          <cell r="M177" t="str">
            <v>000000</v>
          </cell>
          <cell r="O177" t="str">
            <v>000000</v>
          </cell>
          <cell r="Q177" t="str">
            <v>190056</v>
          </cell>
          <cell r="R177" t="str">
            <v>(有)横山石油店</v>
          </cell>
          <cell r="S177" t="str">
            <v>000000</v>
          </cell>
          <cell r="U177" t="str">
            <v>000000</v>
          </cell>
          <cell r="W177" t="str">
            <v>000000</v>
          </cell>
          <cell r="Y177" t="str">
            <v>000000</v>
          </cell>
          <cell r="AA177" t="str">
            <v>000000</v>
          </cell>
          <cell r="AC177" t="str">
            <v>000000</v>
          </cell>
          <cell r="AE177" t="str">
            <v>000000</v>
          </cell>
          <cell r="AG177" t="str">
            <v>190056</v>
          </cell>
          <cell r="AH177" t="str">
            <v>(有)横山石油店</v>
          </cell>
          <cell r="AI177">
            <v>1</v>
          </cell>
          <cell r="AJ177" t="str">
            <v>支店</v>
          </cell>
          <cell r="AK177" t="str">
            <v>000000</v>
          </cell>
          <cell r="AM177" t="str">
            <v>000000</v>
          </cell>
          <cell r="AO177" t="str">
            <v>190056</v>
          </cell>
          <cell r="AP177" t="str">
            <v>(有)横山石油店</v>
          </cell>
          <cell r="AQ177" t="str">
            <v>000000</v>
          </cell>
          <cell r="AS177" t="str">
            <v>000000</v>
          </cell>
          <cell r="AU177" t="str">
            <v>000000</v>
          </cell>
          <cell r="AW177" t="str">
            <v>000000</v>
          </cell>
          <cell r="AY177" t="str">
            <v>000000</v>
          </cell>
          <cell r="BA177" t="str">
            <v>000000</v>
          </cell>
          <cell r="BC177" t="str">
            <v>000000</v>
          </cell>
          <cell r="BE177" t="str">
            <v>000056</v>
          </cell>
          <cell r="BF177" t="str">
            <v>五十嵐悠介</v>
          </cell>
        </row>
        <row r="178">
          <cell r="A178" t="str">
            <v>202004</v>
          </cell>
          <cell r="B178" t="str">
            <v>タワーレコード仙台店</v>
          </cell>
          <cell r="C178" t="str">
            <v>ﾀﾜｰﾚｺｰﾄﾞ仙台店</v>
          </cell>
          <cell r="D178" t="str">
            <v>ﾀﾜｰﾚｺｰﾄﾞ仙台店</v>
          </cell>
          <cell r="F178" t="str">
            <v>980-8484</v>
          </cell>
          <cell r="G178" t="str">
            <v>宮城県仙台市青葉区中央1-2-3</v>
          </cell>
          <cell r="H178" t="str">
            <v>仙台ﾊﾟﾙｺ8F</v>
          </cell>
          <cell r="K178" t="str">
            <v>022-264-9462</v>
          </cell>
          <cell r="M178" t="str">
            <v>000000</v>
          </cell>
          <cell r="O178" t="str">
            <v>000219</v>
          </cell>
          <cell r="P178" t="str">
            <v>Select Fashion</v>
          </cell>
          <cell r="Q178" t="str">
            <v>190047</v>
          </cell>
          <cell r="R178" t="str">
            <v>ﾀﾜｰﾚｺｰﾄﾞ㈱</v>
          </cell>
          <cell r="S178" t="str">
            <v>000000</v>
          </cell>
          <cell r="U178" t="str">
            <v>000000</v>
          </cell>
          <cell r="W178" t="str">
            <v>000000</v>
          </cell>
          <cell r="Y178" t="str">
            <v>000000</v>
          </cell>
          <cell r="AA178" t="str">
            <v>000000</v>
          </cell>
          <cell r="AC178" t="str">
            <v>000000</v>
          </cell>
          <cell r="AE178" t="str">
            <v>000000</v>
          </cell>
          <cell r="AG178" t="str">
            <v>190047</v>
          </cell>
          <cell r="AH178" t="str">
            <v>ﾀﾜｰﾚｺｰﾄﾞ㈱</v>
          </cell>
          <cell r="AI178">
            <v>1</v>
          </cell>
          <cell r="AJ178" t="str">
            <v>支店</v>
          </cell>
          <cell r="AK178" t="str">
            <v>000000</v>
          </cell>
          <cell r="AM178" t="str">
            <v>000219</v>
          </cell>
          <cell r="AN178" t="str">
            <v>Select Fashion</v>
          </cell>
          <cell r="AO178" t="str">
            <v>190047</v>
          </cell>
          <cell r="AP178" t="str">
            <v>ﾀﾜｰﾚｺｰﾄﾞ㈱</v>
          </cell>
          <cell r="AQ178" t="str">
            <v>000000</v>
          </cell>
          <cell r="AS178" t="str">
            <v>000000</v>
          </cell>
          <cell r="AU178" t="str">
            <v>000000</v>
          </cell>
          <cell r="AW178" t="str">
            <v>000000</v>
          </cell>
          <cell r="AY178" t="str">
            <v>000000</v>
          </cell>
          <cell r="BA178" t="str">
            <v>000000</v>
          </cell>
          <cell r="BC178" t="str">
            <v>000000</v>
          </cell>
          <cell r="BE178" t="str">
            <v>000040</v>
          </cell>
          <cell r="BF178" t="str">
            <v>その他</v>
          </cell>
        </row>
        <row r="179">
          <cell r="A179" t="str">
            <v>202005</v>
          </cell>
          <cell r="B179" t="str">
            <v>㈱ﾋﾞｰｽﾞｲﾝﾀｰﾅｼｮﾅﾙ倉庫</v>
          </cell>
          <cell r="C179" t="str">
            <v>㈱ﾋﾞｰｽﾞｲﾝﾀｰﾅｼｮﾅﾙ倉庫</v>
          </cell>
          <cell r="D179" t="str">
            <v>㈱ﾋﾞｰｽﾞｲﾝﾀｰﾅｼｮﾅﾙ倉庫</v>
          </cell>
          <cell r="F179" t="str">
            <v>275-0024</v>
          </cell>
          <cell r="G179" t="str">
            <v>千葉県習志野市茜浜３－６－３</v>
          </cell>
          <cell r="H179" t="str">
            <v>習志野ＩＪ　７Ｆ</v>
          </cell>
          <cell r="K179" t="str">
            <v>080-9715-0749</v>
          </cell>
          <cell r="M179" t="str">
            <v>000000</v>
          </cell>
          <cell r="O179" t="str">
            <v>000219</v>
          </cell>
          <cell r="P179" t="str">
            <v>Select Fashion</v>
          </cell>
          <cell r="Q179" t="str">
            <v>190058</v>
          </cell>
          <cell r="R179" t="str">
            <v>㈱ﾋﾞｰｽﾞｲﾝﾀｰﾅｼｮﾅﾙ</v>
          </cell>
          <cell r="S179" t="str">
            <v>000000</v>
          </cell>
          <cell r="U179" t="str">
            <v>000000</v>
          </cell>
          <cell r="W179" t="str">
            <v>000000</v>
          </cell>
          <cell r="Y179" t="str">
            <v>000000</v>
          </cell>
          <cell r="AA179" t="str">
            <v>000000</v>
          </cell>
          <cell r="AC179" t="str">
            <v>000000</v>
          </cell>
          <cell r="AE179" t="str">
            <v>000000</v>
          </cell>
          <cell r="AG179" t="str">
            <v>190058</v>
          </cell>
          <cell r="AH179" t="str">
            <v>㈱ﾋﾞｰｽﾞｲﾝﾀｰﾅｼｮﾅﾙ</v>
          </cell>
          <cell r="AI179">
            <v>1</v>
          </cell>
          <cell r="AJ179" t="str">
            <v>支店</v>
          </cell>
          <cell r="AK179" t="str">
            <v>000000</v>
          </cell>
          <cell r="AM179" t="str">
            <v>000219</v>
          </cell>
          <cell r="AN179" t="str">
            <v>Select Fashion</v>
          </cell>
          <cell r="AO179" t="str">
            <v>190058</v>
          </cell>
          <cell r="AP179" t="str">
            <v>㈱ﾋﾞｰｽﾞｲﾝﾀｰﾅｼｮﾅﾙ</v>
          </cell>
          <cell r="AQ179" t="str">
            <v>000000</v>
          </cell>
          <cell r="AS179" t="str">
            <v>000000</v>
          </cell>
          <cell r="AU179" t="str">
            <v>000000</v>
          </cell>
          <cell r="AW179" t="str">
            <v>000000</v>
          </cell>
          <cell r="AY179" t="str">
            <v>000000</v>
          </cell>
          <cell r="BA179" t="str">
            <v>000000</v>
          </cell>
          <cell r="BC179" t="str">
            <v>000000</v>
          </cell>
          <cell r="BE179" t="str">
            <v>000040</v>
          </cell>
          <cell r="BF179" t="str">
            <v>その他</v>
          </cell>
        </row>
        <row r="180">
          <cell r="A180" t="str">
            <v>202006</v>
          </cell>
          <cell r="B180" t="str">
            <v>㈱ﾋﾞｰｽﾞｲﾝﾀｰﾅｼｮﾅﾙ</v>
          </cell>
          <cell r="C180" t="str">
            <v>ｴｸｽﾄﾗﾗｰｼﾞ 原宿</v>
          </cell>
          <cell r="D180" t="str">
            <v>ｴｸｽﾄﾗﾗｰｼﾞ 原宿</v>
          </cell>
          <cell r="F180" t="str">
            <v>150-0001</v>
          </cell>
          <cell r="G180" t="str">
            <v>東京都渋谷区神宮前4-25-29</v>
          </cell>
          <cell r="H180" t="str">
            <v>1F</v>
          </cell>
          <cell r="K180" t="str">
            <v>03-3475-5696</v>
          </cell>
          <cell r="M180" t="str">
            <v>000000</v>
          </cell>
          <cell r="O180" t="str">
            <v>000219</v>
          </cell>
          <cell r="P180" t="str">
            <v>Select Fashion</v>
          </cell>
          <cell r="Q180" t="str">
            <v>190058</v>
          </cell>
          <cell r="R180" t="str">
            <v>㈱ﾋﾞｰｽﾞｲﾝﾀｰﾅｼｮﾅﾙ</v>
          </cell>
          <cell r="S180" t="str">
            <v>000000</v>
          </cell>
          <cell r="U180" t="str">
            <v>000000</v>
          </cell>
          <cell r="W180" t="str">
            <v>000000</v>
          </cell>
          <cell r="Y180" t="str">
            <v>000000</v>
          </cell>
          <cell r="AA180" t="str">
            <v>000000</v>
          </cell>
          <cell r="AC180" t="str">
            <v>000000</v>
          </cell>
          <cell r="AE180" t="str">
            <v>000000</v>
          </cell>
          <cell r="AG180" t="str">
            <v>190058</v>
          </cell>
          <cell r="AH180" t="str">
            <v>㈱ﾋﾞｰｽﾞｲﾝﾀｰﾅｼｮﾅﾙ</v>
          </cell>
          <cell r="AI180">
            <v>1</v>
          </cell>
          <cell r="AJ180" t="str">
            <v>支店</v>
          </cell>
          <cell r="AK180" t="str">
            <v>000000</v>
          </cell>
          <cell r="AM180" t="str">
            <v>000219</v>
          </cell>
          <cell r="AN180" t="str">
            <v>Select Fashion</v>
          </cell>
          <cell r="AO180" t="str">
            <v>190058</v>
          </cell>
          <cell r="AP180" t="str">
            <v>㈱ﾋﾞｰｽﾞｲﾝﾀｰﾅｼｮﾅﾙ</v>
          </cell>
          <cell r="AQ180" t="str">
            <v>000000</v>
          </cell>
          <cell r="AS180" t="str">
            <v>000000</v>
          </cell>
          <cell r="AU180" t="str">
            <v>000000</v>
          </cell>
          <cell r="AW180" t="str">
            <v>000000</v>
          </cell>
          <cell r="AY180" t="str">
            <v>000000</v>
          </cell>
          <cell r="BA180" t="str">
            <v>000000</v>
          </cell>
          <cell r="BC180" t="str">
            <v>000000</v>
          </cell>
          <cell r="BE180" t="str">
            <v>000040</v>
          </cell>
          <cell r="BF180" t="str">
            <v>その他</v>
          </cell>
        </row>
        <row r="181">
          <cell r="A181" t="str">
            <v>202007</v>
          </cell>
          <cell r="B181" t="str">
            <v>㈱ﾇｰｳﾞ･ｴｲ</v>
          </cell>
          <cell r="C181" t="str">
            <v>NOVELLO廿日市 506</v>
          </cell>
          <cell r="D181" t="str">
            <v>NOVELLO廿日市 506</v>
          </cell>
          <cell r="E181" t="str">
            <v>506</v>
          </cell>
          <cell r="F181" t="str">
            <v>738-0023</v>
          </cell>
          <cell r="G181" t="str">
            <v>広島県廿日市市下平良2-2-1</v>
          </cell>
          <cell r="H181" t="str">
            <v>ゆめタウン廿日市店3階</v>
          </cell>
          <cell r="K181" t="str">
            <v>0829-32-7999</v>
          </cell>
          <cell r="M181" t="str">
            <v>000000</v>
          </cell>
          <cell r="O181" t="str">
            <v>000212</v>
          </cell>
          <cell r="P181" t="str">
            <v>Bag Speciality</v>
          </cell>
          <cell r="Q181" t="str">
            <v>190057</v>
          </cell>
          <cell r="R181" t="str">
            <v>㈱ﾇｰｳﾞ･ｴｲ</v>
          </cell>
          <cell r="S181" t="str">
            <v>000000</v>
          </cell>
          <cell r="U181" t="str">
            <v>000000</v>
          </cell>
          <cell r="W181" t="str">
            <v>000000</v>
          </cell>
          <cell r="Y181" t="str">
            <v>000000</v>
          </cell>
          <cell r="AA181" t="str">
            <v>000000</v>
          </cell>
          <cell r="AC181" t="str">
            <v>000000</v>
          </cell>
          <cell r="AE181" t="str">
            <v>000000</v>
          </cell>
          <cell r="AG181" t="str">
            <v>190057</v>
          </cell>
          <cell r="AH181" t="str">
            <v>㈱ﾇｰｳﾞ･ｴｲ</v>
          </cell>
          <cell r="AI181">
            <v>1</v>
          </cell>
          <cell r="AJ181" t="str">
            <v>支店</v>
          </cell>
          <cell r="AK181" t="str">
            <v>000000</v>
          </cell>
          <cell r="AM181" t="str">
            <v>000212</v>
          </cell>
          <cell r="AN181" t="str">
            <v>Bag Speciality</v>
          </cell>
          <cell r="AO181" t="str">
            <v>190057</v>
          </cell>
          <cell r="AP181" t="str">
            <v>㈱ﾇｰｳﾞ･ｴｲ</v>
          </cell>
          <cell r="AQ181" t="str">
            <v>000000</v>
          </cell>
          <cell r="AS181" t="str">
            <v>000000</v>
          </cell>
          <cell r="AU181" t="str">
            <v>000000</v>
          </cell>
          <cell r="AW181" t="str">
            <v>000000</v>
          </cell>
          <cell r="AY181" t="str">
            <v>000000</v>
          </cell>
          <cell r="BA181" t="str">
            <v>000000</v>
          </cell>
          <cell r="BC181" t="str">
            <v>000000</v>
          </cell>
          <cell r="BE181" t="str">
            <v>000055</v>
          </cell>
          <cell r="BF181" t="str">
            <v>佐藤祐介</v>
          </cell>
        </row>
        <row r="182">
          <cell r="A182" t="str">
            <v>202009</v>
          </cell>
          <cell r="B182" t="str">
            <v>(株)ｻﾝﾘﾊﾞｰ</v>
          </cell>
          <cell r="C182" t="str">
            <v>BRONX 博多</v>
          </cell>
          <cell r="D182" t="str">
            <v>BRONX 博多</v>
          </cell>
          <cell r="F182" t="str">
            <v>556-0003</v>
          </cell>
          <cell r="G182" t="str">
            <v>大阪府大阪市浪速区恵美須西</v>
          </cell>
          <cell r="H182" t="str">
            <v>2-14-21サザンパークス1F</v>
          </cell>
          <cell r="K182" t="str">
            <v>06-6630-6810</v>
          </cell>
          <cell r="L182" t="str">
            <v>06-6630-6811</v>
          </cell>
          <cell r="M182" t="str">
            <v>000000</v>
          </cell>
          <cell r="O182" t="str">
            <v>000219</v>
          </cell>
          <cell r="P182" t="str">
            <v>Select Fashion</v>
          </cell>
          <cell r="Q182" t="str">
            <v>110798</v>
          </cell>
          <cell r="R182" t="str">
            <v>ｻﾝﾘﾊﾞｰ</v>
          </cell>
          <cell r="S182" t="str">
            <v>000000</v>
          </cell>
          <cell r="U182" t="str">
            <v>000000</v>
          </cell>
          <cell r="W182" t="str">
            <v>000000</v>
          </cell>
          <cell r="Y182" t="str">
            <v>000000</v>
          </cell>
          <cell r="AA182" t="str">
            <v>000000</v>
          </cell>
          <cell r="AC182" t="str">
            <v>000000</v>
          </cell>
          <cell r="AE182" t="str">
            <v>000000</v>
          </cell>
          <cell r="AG182" t="str">
            <v>110798</v>
          </cell>
          <cell r="AH182" t="str">
            <v>ｻﾝﾘﾊﾞｰ</v>
          </cell>
          <cell r="AI182">
            <v>1</v>
          </cell>
          <cell r="AJ182" t="str">
            <v>支店</v>
          </cell>
          <cell r="AK182" t="str">
            <v>000000</v>
          </cell>
          <cell r="AM182" t="str">
            <v>000219</v>
          </cell>
          <cell r="AN182" t="str">
            <v>Select Fashion</v>
          </cell>
          <cell r="AO182" t="str">
            <v>110798</v>
          </cell>
          <cell r="AP182" t="str">
            <v>ｻﾝﾘﾊﾞｰ</v>
          </cell>
          <cell r="AQ182" t="str">
            <v>000000</v>
          </cell>
          <cell r="AS182" t="str">
            <v>000000</v>
          </cell>
          <cell r="AU182" t="str">
            <v>000000</v>
          </cell>
          <cell r="AW182" t="str">
            <v>000000</v>
          </cell>
          <cell r="AY182" t="str">
            <v>000000</v>
          </cell>
          <cell r="BA182" t="str">
            <v>000000</v>
          </cell>
          <cell r="BC182" t="str">
            <v>000000</v>
          </cell>
          <cell r="BE182" t="str">
            <v>000004</v>
          </cell>
          <cell r="BF182" t="str">
            <v>小松美喜</v>
          </cell>
        </row>
        <row r="183">
          <cell r="A183" t="str">
            <v>202010</v>
          </cell>
          <cell r="B183" t="str">
            <v>(株)ｻﾝﾘﾊﾞｰ</v>
          </cell>
          <cell r="C183" t="str">
            <v>BRONX 福岡パルコ店</v>
          </cell>
          <cell r="D183" t="str">
            <v>BRONX 福岡パルコ店</v>
          </cell>
          <cell r="F183" t="str">
            <v>556-0003</v>
          </cell>
          <cell r="G183" t="str">
            <v>大阪府大阪市浪速区恵美須西</v>
          </cell>
          <cell r="H183" t="str">
            <v>2-14-21サザンパークス1F</v>
          </cell>
          <cell r="K183" t="str">
            <v>06-6630-6810</v>
          </cell>
          <cell r="L183" t="str">
            <v>06-6630-6811</v>
          </cell>
          <cell r="M183" t="str">
            <v>000000</v>
          </cell>
          <cell r="O183" t="str">
            <v>000219</v>
          </cell>
          <cell r="P183" t="str">
            <v>Select Fashion</v>
          </cell>
          <cell r="Q183" t="str">
            <v>110798</v>
          </cell>
          <cell r="R183" t="str">
            <v>ｻﾝﾘﾊﾞｰ</v>
          </cell>
          <cell r="S183" t="str">
            <v>000000</v>
          </cell>
          <cell r="U183" t="str">
            <v>000000</v>
          </cell>
          <cell r="W183" t="str">
            <v>000000</v>
          </cell>
          <cell r="Y183" t="str">
            <v>000000</v>
          </cell>
          <cell r="AA183" t="str">
            <v>000000</v>
          </cell>
          <cell r="AC183" t="str">
            <v>000000</v>
          </cell>
          <cell r="AE183" t="str">
            <v>000000</v>
          </cell>
          <cell r="AG183" t="str">
            <v>110798</v>
          </cell>
          <cell r="AH183" t="str">
            <v>ｻﾝﾘﾊﾞｰ</v>
          </cell>
          <cell r="AI183">
            <v>1</v>
          </cell>
          <cell r="AJ183" t="str">
            <v>支店</v>
          </cell>
          <cell r="AK183" t="str">
            <v>000000</v>
          </cell>
          <cell r="AM183" t="str">
            <v>000219</v>
          </cell>
          <cell r="AN183" t="str">
            <v>Select Fashion</v>
          </cell>
          <cell r="AO183" t="str">
            <v>110798</v>
          </cell>
          <cell r="AP183" t="str">
            <v>ｻﾝﾘﾊﾞｰ</v>
          </cell>
          <cell r="AQ183" t="str">
            <v>000000</v>
          </cell>
          <cell r="AS183" t="str">
            <v>000000</v>
          </cell>
          <cell r="AU183" t="str">
            <v>000000</v>
          </cell>
          <cell r="AW183" t="str">
            <v>000000</v>
          </cell>
          <cell r="AY183" t="str">
            <v>000000</v>
          </cell>
          <cell r="BA183" t="str">
            <v>000000</v>
          </cell>
          <cell r="BC183" t="str">
            <v>000000</v>
          </cell>
          <cell r="BE183" t="str">
            <v>000004</v>
          </cell>
          <cell r="BF183" t="str">
            <v>小松美喜</v>
          </cell>
        </row>
        <row r="184">
          <cell r="A184" t="str">
            <v>202011</v>
          </cell>
          <cell r="B184" t="str">
            <v>(株)ｻﾝﾘﾊﾞｰ</v>
          </cell>
          <cell r="C184" t="str">
            <v>BRONX 光の森</v>
          </cell>
          <cell r="D184" t="str">
            <v>BRONX 光の森</v>
          </cell>
          <cell r="F184" t="str">
            <v>556-0003</v>
          </cell>
          <cell r="G184" t="str">
            <v>大阪府大阪市浪速区恵美須西</v>
          </cell>
          <cell r="H184" t="str">
            <v>2-14-21サザンパークス1F</v>
          </cell>
          <cell r="K184" t="str">
            <v>06-6630-6810</v>
          </cell>
          <cell r="L184" t="str">
            <v>06-6630-6811</v>
          </cell>
          <cell r="M184" t="str">
            <v>000000</v>
          </cell>
          <cell r="O184" t="str">
            <v>000219</v>
          </cell>
          <cell r="P184" t="str">
            <v>Select Fashion</v>
          </cell>
          <cell r="Q184" t="str">
            <v>110798</v>
          </cell>
          <cell r="R184" t="str">
            <v>ｻﾝﾘﾊﾞｰ</v>
          </cell>
          <cell r="S184" t="str">
            <v>000000</v>
          </cell>
          <cell r="U184" t="str">
            <v>000000</v>
          </cell>
          <cell r="W184" t="str">
            <v>000000</v>
          </cell>
          <cell r="Y184" t="str">
            <v>000000</v>
          </cell>
          <cell r="AA184" t="str">
            <v>000000</v>
          </cell>
          <cell r="AC184" t="str">
            <v>000000</v>
          </cell>
          <cell r="AE184" t="str">
            <v>000000</v>
          </cell>
          <cell r="AG184" t="str">
            <v>110798</v>
          </cell>
          <cell r="AH184" t="str">
            <v>ｻﾝﾘﾊﾞｰ</v>
          </cell>
          <cell r="AI184">
            <v>1</v>
          </cell>
          <cell r="AJ184" t="str">
            <v>支店</v>
          </cell>
          <cell r="AK184" t="str">
            <v>000000</v>
          </cell>
          <cell r="AM184" t="str">
            <v>000219</v>
          </cell>
          <cell r="AN184" t="str">
            <v>Select Fashion</v>
          </cell>
          <cell r="AO184" t="str">
            <v>110798</v>
          </cell>
          <cell r="AP184" t="str">
            <v>ｻﾝﾘﾊﾞｰ</v>
          </cell>
          <cell r="AQ184" t="str">
            <v>000000</v>
          </cell>
          <cell r="AS184" t="str">
            <v>000000</v>
          </cell>
          <cell r="AU184" t="str">
            <v>000000</v>
          </cell>
          <cell r="AW184" t="str">
            <v>000000</v>
          </cell>
          <cell r="AY184" t="str">
            <v>000000</v>
          </cell>
          <cell r="BA184" t="str">
            <v>000000</v>
          </cell>
          <cell r="BC184" t="str">
            <v>000000</v>
          </cell>
          <cell r="BE184" t="str">
            <v>000004</v>
          </cell>
          <cell r="BF184" t="str">
            <v>小松美喜</v>
          </cell>
        </row>
        <row r="185">
          <cell r="A185" t="str">
            <v>202012</v>
          </cell>
          <cell r="B185" t="str">
            <v>(株)ｻﾝﾘﾊﾞｰ</v>
          </cell>
          <cell r="C185" t="str">
            <v>BRONX 長崎店</v>
          </cell>
          <cell r="D185" t="str">
            <v>BRONX 長崎店</v>
          </cell>
          <cell r="F185" t="str">
            <v>556-0003</v>
          </cell>
          <cell r="G185" t="str">
            <v>大阪府大阪市浪速区恵美須西</v>
          </cell>
          <cell r="H185" t="str">
            <v>2-14-21サザンパークス1F</v>
          </cell>
          <cell r="K185" t="str">
            <v>06-6630-6810</v>
          </cell>
          <cell r="L185" t="str">
            <v>06-6630-6811</v>
          </cell>
          <cell r="M185" t="str">
            <v>000000</v>
          </cell>
          <cell r="O185" t="str">
            <v>000219</v>
          </cell>
          <cell r="P185" t="str">
            <v>Select Fashion</v>
          </cell>
          <cell r="Q185" t="str">
            <v>110798</v>
          </cell>
          <cell r="R185" t="str">
            <v>ｻﾝﾘﾊﾞｰ</v>
          </cell>
          <cell r="S185" t="str">
            <v>000000</v>
          </cell>
          <cell r="U185" t="str">
            <v>000000</v>
          </cell>
          <cell r="W185" t="str">
            <v>000000</v>
          </cell>
          <cell r="Y185" t="str">
            <v>000000</v>
          </cell>
          <cell r="AA185" t="str">
            <v>000000</v>
          </cell>
          <cell r="AC185" t="str">
            <v>000000</v>
          </cell>
          <cell r="AE185" t="str">
            <v>000000</v>
          </cell>
          <cell r="AG185" t="str">
            <v>110798</v>
          </cell>
          <cell r="AH185" t="str">
            <v>ｻﾝﾘﾊﾞｰ</v>
          </cell>
          <cell r="AI185">
            <v>1</v>
          </cell>
          <cell r="AJ185" t="str">
            <v>支店</v>
          </cell>
          <cell r="AK185" t="str">
            <v>000000</v>
          </cell>
          <cell r="AM185" t="str">
            <v>000219</v>
          </cell>
          <cell r="AN185" t="str">
            <v>Select Fashion</v>
          </cell>
          <cell r="AO185" t="str">
            <v>110798</v>
          </cell>
          <cell r="AP185" t="str">
            <v>ｻﾝﾘﾊﾞｰ</v>
          </cell>
          <cell r="AQ185" t="str">
            <v>000000</v>
          </cell>
          <cell r="AS185" t="str">
            <v>000000</v>
          </cell>
          <cell r="AU185" t="str">
            <v>000000</v>
          </cell>
          <cell r="AW185" t="str">
            <v>000000</v>
          </cell>
          <cell r="AY185" t="str">
            <v>000000</v>
          </cell>
          <cell r="BA185" t="str">
            <v>000000</v>
          </cell>
          <cell r="BC185" t="str">
            <v>000000</v>
          </cell>
          <cell r="BE185" t="str">
            <v>000004</v>
          </cell>
          <cell r="BF185" t="str">
            <v>小松美喜</v>
          </cell>
        </row>
        <row r="186">
          <cell r="A186" t="str">
            <v>202013</v>
          </cell>
          <cell r="B186" t="str">
            <v>(株)ｻﾝﾘﾊﾞｰ</v>
          </cell>
          <cell r="C186" t="str">
            <v>FABRICS 長崎</v>
          </cell>
          <cell r="D186" t="str">
            <v>FABRICS 長崎</v>
          </cell>
          <cell r="F186" t="str">
            <v>556-0003</v>
          </cell>
          <cell r="G186" t="str">
            <v>大阪府大阪市浪速区恵美須西</v>
          </cell>
          <cell r="H186" t="str">
            <v>2-14-21サザンパークス1F</v>
          </cell>
          <cell r="K186" t="str">
            <v>06-6630-6810</v>
          </cell>
          <cell r="L186" t="str">
            <v>06-6630-6811</v>
          </cell>
          <cell r="M186" t="str">
            <v>000000</v>
          </cell>
          <cell r="O186" t="str">
            <v>000219</v>
          </cell>
          <cell r="P186" t="str">
            <v>Select Fashion</v>
          </cell>
          <cell r="Q186" t="str">
            <v>110798</v>
          </cell>
          <cell r="R186" t="str">
            <v>ｻﾝﾘﾊﾞｰ</v>
          </cell>
          <cell r="S186" t="str">
            <v>000000</v>
          </cell>
          <cell r="U186" t="str">
            <v>000000</v>
          </cell>
          <cell r="W186" t="str">
            <v>000000</v>
          </cell>
          <cell r="Y186" t="str">
            <v>000000</v>
          </cell>
          <cell r="AA186" t="str">
            <v>000000</v>
          </cell>
          <cell r="AC186" t="str">
            <v>000000</v>
          </cell>
          <cell r="AE186" t="str">
            <v>000000</v>
          </cell>
          <cell r="AG186" t="str">
            <v>110798</v>
          </cell>
          <cell r="AH186" t="str">
            <v>ｻﾝﾘﾊﾞｰ</v>
          </cell>
          <cell r="AI186">
            <v>1</v>
          </cell>
          <cell r="AJ186" t="str">
            <v>支店</v>
          </cell>
          <cell r="AK186" t="str">
            <v>000000</v>
          </cell>
          <cell r="AM186" t="str">
            <v>000219</v>
          </cell>
          <cell r="AN186" t="str">
            <v>Select Fashion</v>
          </cell>
          <cell r="AO186" t="str">
            <v>110798</v>
          </cell>
          <cell r="AP186" t="str">
            <v>ｻﾝﾘﾊﾞｰ</v>
          </cell>
          <cell r="AQ186" t="str">
            <v>000000</v>
          </cell>
          <cell r="AS186" t="str">
            <v>000000</v>
          </cell>
          <cell r="AU186" t="str">
            <v>000000</v>
          </cell>
          <cell r="AW186" t="str">
            <v>000000</v>
          </cell>
          <cell r="AY186" t="str">
            <v>000000</v>
          </cell>
          <cell r="BA186" t="str">
            <v>000000</v>
          </cell>
          <cell r="BC186" t="str">
            <v>000000</v>
          </cell>
          <cell r="BE186" t="str">
            <v>000004</v>
          </cell>
          <cell r="BF186" t="str">
            <v>小松美喜</v>
          </cell>
        </row>
        <row r="187">
          <cell r="A187" t="str">
            <v>202014</v>
          </cell>
          <cell r="B187" t="str">
            <v>(株)ｻﾝﾘﾊﾞｰ</v>
          </cell>
          <cell r="C187" t="str">
            <v>FREEGRASS</v>
          </cell>
          <cell r="D187" t="str">
            <v>FREEGRASS</v>
          </cell>
          <cell r="F187" t="str">
            <v>556-0003</v>
          </cell>
          <cell r="G187" t="str">
            <v>大阪府大阪市浪速区恵美須西</v>
          </cell>
          <cell r="H187" t="str">
            <v>2-14-21サザンパークス1F</v>
          </cell>
          <cell r="K187" t="str">
            <v>06-6630-6810</v>
          </cell>
          <cell r="L187" t="str">
            <v>06-6630-6811</v>
          </cell>
          <cell r="M187" t="str">
            <v>000000</v>
          </cell>
          <cell r="O187" t="str">
            <v>000219</v>
          </cell>
          <cell r="P187" t="str">
            <v>Select Fashion</v>
          </cell>
          <cell r="Q187" t="str">
            <v>110798</v>
          </cell>
          <cell r="R187" t="str">
            <v>ｻﾝﾘﾊﾞｰ</v>
          </cell>
          <cell r="S187" t="str">
            <v>000000</v>
          </cell>
          <cell r="U187" t="str">
            <v>000000</v>
          </cell>
          <cell r="W187" t="str">
            <v>000000</v>
          </cell>
          <cell r="Y187" t="str">
            <v>000000</v>
          </cell>
          <cell r="AA187" t="str">
            <v>000000</v>
          </cell>
          <cell r="AC187" t="str">
            <v>000000</v>
          </cell>
          <cell r="AE187" t="str">
            <v>000000</v>
          </cell>
          <cell r="AG187" t="str">
            <v>110798</v>
          </cell>
          <cell r="AH187" t="str">
            <v>ｻﾝﾘﾊﾞｰ</v>
          </cell>
          <cell r="AI187">
            <v>1</v>
          </cell>
          <cell r="AJ187" t="str">
            <v>支店</v>
          </cell>
          <cell r="AK187" t="str">
            <v>000000</v>
          </cell>
          <cell r="AM187" t="str">
            <v>000219</v>
          </cell>
          <cell r="AN187" t="str">
            <v>Select Fashion</v>
          </cell>
          <cell r="AO187" t="str">
            <v>110798</v>
          </cell>
          <cell r="AP187" t="str">
            <v>ｻﾝﾘﾊﾞｰ</v>
          </cell>
          <cell r="AQ187" t="str">
            <v>000000</v>
          </cell>
          <cell r="AS187" t="str">
            <v>000000</v>
          </cell>
          <cell r="AU187" t="str">
            <v>000000</v>
          </cell>
          <cell r="AW187" t="str">
            <v>000000</v>
          </cell>
          <cell r="AY187" t="str">
            <v>000000</v>
          </cell>
          <cell r="BA187" t="str">
            <v>000000</v>
          </cell>
          <cell r="BC187" t="str">
            <v>000000</v>
          </cell>
          <cell r="BE187" t="str">
            <v>000004</v>
          </cell>
          <cell r="BF187" t="str">
            <v>小松美喜</v>
          </cell>
        </row>
        <row r="188">
          <cell r="A188" t="str">
            <v>202015</v>
          </cell>
          <cell r="B188" t="str">
            <v>(株)ｻﾝﾘﾊﾞｰ</v>
          </cell>
          <cell r="C188" t="str">
            <v>GIGILE</v>
          </cell>
          <cell r="D188" t="str">
            <v>GIGILE</v>
          </cell>
          <cell r="F188" t="str">
            <v>556-0003</v>
          </cell>
          <cell r="G188" t="str">
            <v>大阪府大阪市浪速区恵美須西</v>
          </cell>
          <cell r="H188" t="str">
            <v>2-14-21サザンパークス1F</v>
          </cell>
          <cell r="K188" t="str">
            <v>06-6630-6810</v>
          </cell>
          <cell r="L188" t="str">
            <v>06-6630-6811</v>
          </cell>
          <cell r="M188" t="str">
            <v>000000</v>
          </cell>
          <cell r="O188" t="str">
            <v>000219</v>
          </cell>
          <cell r="P188" t="str">
            <v>Select Fashion</v>
          </cell>
          <cell r="Q188" t="str">
            <v>110798</v>
          </cell>
          <cell r="R188" t="str">
            <v>ｻﾝﾘﾊﾞｰ</v>
          </cell>
          <cell r="S188" t="str">
            <v>000000</v>
          </cell>
          <cell r="U188" t="str">
            <v>000000</v>
          </cell>
          <cell r="W188" t="str">
            <v>000000</v>
          </cell>
          <cell r="Y188" t="str">
            <v>000000</v>
          </cell>
          <cell r="AA188" t="str">
            <v>000000</v>
          </cell>
          <cell r="AC188" t="str">
            <v>000000</v>
          </cell>
          <cell r="AE188" t="str">
            <v>000000</v>
          </cell>
          <cell r="AG188" t="str">
            <v>110798</v>
          </cell>
          <cell r="AH188" t="str">
            <v>ｻﾝﾘﾊﾞｰ</v>
          </cell>
          <cell r="AI188">
            <v>1</v>
          </cell>
          <cell r="AJ188" t="str">
            <v>支店</v>
          </cell>
          <cell r="AK188" t="str">
            <v>000000</v>
          </cell>
          <cell r="AM188" t="str">
            <v>000219</v>
          </cell>
          <cell r="AN188" t="str">
            <v>Select Fashion</v>
          </cell>
          <cell r="AO188" t="str">
            <v>110798</v>
          </cell>
          <cell r="AP188" t="str">
            <v>ｻﾝﾘﾊﾞｰ</v>
          </cell>
          <cell r="AQ188" t="str">
            <v>000000</v>
          </cell>
          <cell r="AS188" t="str">
            <v>000000</v>
          </cell>
          <cell r="AU188" t="str">
            <v>000000</v>
          </cell>
          <cell r="AW188" t="str">
            <v>000000</v>
          </cell>
          <cell r="AY188" t="str">
            <v>000000</v>
          </cell>
          <cell r="BA188" t="str">
            <v>000000</v>
          </cell>
          <cell r="BC188" t="str">
            <v>000000</v>
          </cell>
          <cell r="BE188" t="str">
            <v>000004</v>
          </cell>
          <cell r="BF188" t="str">
            <v>小松美喜</v>
          </cell>
        </row>
        <row r="189">
          <cell r="A189" t="str">
            <v>202016</v>
          </cell>
          <cell r="B189" t="str">
            <v>(株)ｻﾝﾘﾊﾞｰ</v>
          </cell>
          <cell r="C189" t="str">
            <v>GUDANG</v>
          </cell>
          <cell r="D189" t="str">
            <v>GUDANG</v>
          </cell>
          <cell r="F189" t="str">
            <v>556-0003</v>
          </cell>
          <cell r="G189" t="str">
            <v>大阪府大阪市浪速区恵美須西</v>
          </cell>
          <cell r="H189" t="str">
            <v>2-14-21サザンパークス1F</v>
          </cell>
          <cell r="K189" t="str">
            <v>06-6630-6810</v>
          </cell>
          <cell r="L189" t="str">
            <v>06-6630-6811</v>
          </cell>
          <cell r="M189" t="str">
            <v>000000</v>
          </cell>
          <cell r="O189" t="str">
            <v>000219</v>
          </cell>
          <cell r="P189" t="str">
            <v>Select Fashion</v>
          </cell>
          <cell r="Q189" t="str">
            <v>110798</v>
          </cell>
          <cell r="R189" t="str">
            <v>ｻﾝﾘﾊﾞｰ</v>
          </cell>
          <cell r="S189" t="str">
            <v>000000</v>
          </cell>
          <cell r="U189" t="str">
            <v>000000</v>
          </cell>
          <cell r="W189" t="str">
            <v>000000</v>
          </cell>
          <cell r="Y189" t="str">
            <v>000000</v>
          </cell>
          <cell r="AA189" t="str">
            <v>000000</v>
          </cell>
          <cell r="AC189" t="str">
            <v>000000</v>
          </cell>
          <cell r="AE189" t="str">
            <v>000000</v>
          </cell>
          <cell r="AG189" t="str">
            <v>110798</v>
          </cell>
          <cell r="AH189" t="str">
            <v>ｻﾝﾘﾊﾞｰ</v>
          </cell>
          <cell r="AI189">
            <v>1</v>
          </cell>
          <cell r="AJ189" t="str">
            <v>支店</v>
          </cell>
          <cell r="AK189" t="str">
            <v>000000</v>
          </cell>
          <cell r="AM189" t="str">
            <v>000219</v>
          </cell>
          <cell r="AN189" t="str">
            <v>Select Fashion</v>
          </cell>
          <cell r="AO189" t="str">
            <v>110798</v>
          </cell>
          <cell r="AP189" t="str">
            <v>ｻﾝﾘﾊﾞｰ</v>
          </cell>
          <cell r="AQ189" t="str">
            <v>000000</v>
          </cell>
          <cell r="AS189" t="str">
            <v>000000</v>
          </cell>
          <cell r="AU189" t="str">
            <v>000000</v>
          </cell>
          <cell r="AW189" t="str">
            <v>000000</v>
          </cell>
          <cell r="AY189" t="str">
            <v>000000</v>
          </cell>
          <cell r="BA189" t="str">
            <v>000000</v>
          </cell>
          <cell r="BC189" t="str">
            <v>000000</v>
          </cell>
          <cell r="BE189" t="str">
            <v>000004</v>
          </cell>
          <cell r="BF189" t="str">
            <v>小松美喜</v>
          </cell>
        </row>
        <row r="190">
          <cell r="A190" t="str">
            <v>202017</v>
          </cell>
          <cell r="B190" t="str">
            <v>(株)ｻﾝﾘﾊﾞｰ</v>
          </cell>
          <cell r="C190" t="str">
            <v>ﾌｯﾄﾞ株式会社</v>
          </cell>
          <cell r="D190" t="str">
            <v>ﾌｯﾄﾞ株式会社</v>
          </cell>
          <cell r="F190" t="str">
            <v>556-0003</v>
          </cell>
          <cell r="G190" t="str">
            <v>大阪府大阪市浪速区恵美須西</v>
          </cell>
          <cell r="H190" t="str">
            <v>2-14-21サザンパークス1F</v>
          </cell>
          <cell r="K190" t="str">
            <v>06-6630-6810</v>
          </cell>
          <cell r="L190" t="str">
            <v>06-6630-6811</v>
          </cell>
          <cell r="M190" t="str">
            <v>000000</v>
          </cell>
          <cell r="O190" t="str">
            <v>000219</v>
          </cell>
          <cell r="P190" t="str">
            <v>Select Fashion</v>
          </cell>
          <cell r="Q190" t="str">
            <v>110798</v>
          </cell>
          <cell r="R190" t="str">
            <v>ｻﾝﾘﾊﾞｰ</v>
          </cell>
          <cell r="S190" t="str">
            <v>000000</v>
          </cell>
          <cell r="U190" t="str">
            <v>000000</v>
          </cell>
          <cell r="W190" t="str">
            <v>000000</v>
          </cell>
          <cell r="Y190" t="str">
            <v>000000</v>
          </cell>
          <cell r="AA190" t="str">
            <v>000000</v>
          </cell>
          <cell r="AC190" t="str">
            <v>000000</v>
          </cell>
          <cell r="AE190" t="str">
            <v>000000</v>
          </cell>
          <cell r="AG190" t="str">
            <v>110798</v>
          </cell>
          <cell r="AH190" t="str">
            <v>ｻﾝﾘﾊﾞｰ</v>
          </cell>
          <cell r="AI190">
            <v>1</v>
          </cell>
          <cell r="AJ190" t="str">
            <v>支店</v>
          </cell>
          <cell r="AK190" t="str">
            <v>000000</v>
          </cell>
          <cell r="AM190" t="str">
            <v>000219</v>
          </cell>
          <cell r="AN190" t="str">
            <v>Select Fashion</v>
          </cell>
          <cell r="AO190" t="str">
            <v>110798</v>
          </cell>
          <cell r="AP190" t="str">
            <v>ｻﾝﾘﾊﾞｰ</v>
          </cell>
          <cell r="AQ190" t="str">
            <v>000000</v>
          </cell>
          <cell r="AS190" t="str">
            <v>000000</v>
          </cell>
          <cell r="AU190" t="str">
            <v>000000</v>
          </cell>
          <cell r="AW190" t="str">
            <v>000000</v>
          </cell>
          <cell r="AY190" t="str">
            <v>000000</v>
          </cell>
          <cell r="BA190" t="str">
            <v>000000</v>
          </cell>
          <cell r="BC190" t="str">
            <v>000000</v>
          </cell>
          <cell r="BE190" t="str">
            <v>000004</v>
          </cell>
          <cell r="BF190" t="str">
            <v>小松美喜</v>
          </cell>
        </row>
        <row r="191">
          <cell r="A191" t="str">
            <v>202018</v>
          </cell>
          <cell r="B191" t="str">
            <v>(株)ｻﾝﾘﾊﾞｰ</v>
          </cell>
          <cell r="C191" t="str">
            <v>LOTUS周南市</v>
          </cell>
          <cell r="D191" t="str">
            <v>LOTUS周南市</v>
          </cell>
          <cell r="F191" t="str">
            <v>556-0003</v>
          </cell>
          <cell r="G191" t="str">
            <v>大阪府大阪市浪速区恵美須西</v>
          </cell>
          <cell r="H191" t="str">
            <v>2-14-21サザンパークス1F</v>
          </cell>
          <cell r="K191" t="str">
            <v>06-6630-6810</v>
          </cell>
          <cell r="L191" t="str">
            <v>06-6630-6811</v>
          </cell>
          <cell r="M191" t="str">
            <v>000000</v>
          </cell>
          <cell r="O191" t="str">
            <v>000219</v>
          </cell>
          <cell r="P191" t="str">
            <v>Select Fashion</v>
          </cell>
          <cell r="Q191" t="str">
            <v>110798</v>
          </cell>
          <cell r="R191" t="str">
            <v>ｻﾝﾘﾊﾞｰ</v>
          </cell>
          <cell r="S191" t="str">
            <v>000000</v>
          </cell>
          <cell r="U191" t="str">
            <v>000000</v>
          </cell>
          <cell r="W191" t="str">
            <v>000000</v>
          </cell>
          <cell r="Y191" t="str">
            <v>000000</v>
          </cell>
          <cell r="AA191" t="str">
            <v>000000</v>
          </cell>
          <cell r="AC191" t="str">
            <v>000000</v>
          </cell>
          <cell r="AE191" t="str">
            <v>000000</v>
          </cell>
          <cell r="AG191" t="str">
            <v>110798</v>
          </cell>
          <cell r="AH191" t="str">
            <v>ｻﾝﾘﾊﾞｰ</v>
          </cell>
          <cell r="AI191">
            <v>1</v>
          </cell>
          <cell r="AJ191" t="str">
            <v>支店</v>
          </cell>
          <cell r="AK191" t="str">
            <v>000000</v>
          </cell>
          <cell r="AM191" t="str">
            <v>000219</v>
          </cell>
          <cell r="AN191" t="str">
            <v>Select Fashion</v>
          </cell>
          <cell r="AO191" t="str">
            <v>110798</v>
          </cell>
          <cell r="AP191" t="str">
            <v>ｻﾝﾘﾊﾞｰ</v>
          </cell>
          <cell r="AQ191" t="str">
            <v>000000</v>
          </cell>
          <cell r="AS191" t="str">
            <v>000000</v>
          </cell>
          <cell r="AU191" t="str">
            <v>000000</v>
          </cell>
          <cell r="AW191" t="str">
            <v>000000</v>
          </cell>
          <cell r="AY191" t="str">
            <v>000000</v>
          </cell>
          <cell r="BA191" t="str">
            <v>000000</v>
          </cell>
          <cell r="BC191" t="str">
            <v>000000</v>
          </cell>
          <cell r="BE191" t="str">
            <v>000004</v>
          </cell>
          <cell r="BF191" t="str">
            <v>小松美喜</v>
          </cell>
        </row>
        <row r="192">
          <cell r="A192" t="str">
            <v>202019</v>
          </cell>
          <cell r="B192" t="str">
            <v>(株)ｻﾝﾘﾊﾞｰ</v>
          </cell>
          <cell r="C192" t="str">
            <v>OUTLAND</v>
          </cell>
          <cell r="D192" t="str">
            <v>OUTLAND</v>
          </cell>
          <cell r="F192" t="str">
            <v>556-0003</v>
          </cell>
          <cell r="G192" t="str">
            <v>大阪府大阪市浪速区恵美須西</v>
          </cell>
          <cell r="H192" t="str">
            <v>2-14-21サザンパークス1F</v>
          </cell>
          <cell r="K192" t="str">
            <v>06-6630-6810</v>
          </cell>
          <cell r="L192" t="str">
            <v>06-6630-6811</v>
          </cell>
          <cell r="M192" t="str">
            <v>000000</v>
          </cell>
          <cell r="O192" t="str">
            <v>000219</v>
          </cell>
          <cell r="P192" t="str">
            <v>Select Fashion</v>
          </cell>
          <cell r="Q192" t="str">
            <v>110798</v>
          </cell>
          <cell r="R192" t="str">
            <v>ｻﾝﾘﾊﾞｰ</v>
          </cell>
          <cell r="S192" t="str">
            <v>000000</v>
          </cell>
          <cell r="U192" t="str">
            <v>000000</v>
          </cell>
          <cell r="W192" t="str">
            <v>000000</v>
          </cell>
          <cell r="Y192" t="str">
            <v>000000</v>
          </cell>
          <cell r="AA192" t="str">
            <v>000000</v>
          </cell>
          <cell r="AC192" t="str">
            <v>000000</v>
          </cell>
          <cell r="AE192" t="str">
            <v>000000</v>
          </cell>
          <cell r="AG192" t="str">
            <v>110798</v>
          </cell>
          <cell r="AH192" t="str">
            <v>ｻﾝﾘﾊﾞｰ</v>
          </cell>
          <cell r="AI192">
            <v>1</v>
          </cell>
          <cell r="AJ192" t="str">
            <v>支店</v>
          </cell>
          <cell r="AK192" t="str">
            <v>000000</v>
          </cell>
          <cell r="AM192" t="str">
            <v>000219</v>
          </cell>
          <cell r="AN192" t="str">
            <v>Select Fashion</v>
          </cell>
          <cell r="AO192" t="str">
            <v>110798</v>
          </cell>
          <cell r="AP192" t="str">
            <v>ｻﾝﾘﾊﾞｰ</v>
          </cell>
          <cell r="AQ192" t="str">
            <v>000000</v>
          </cell>
          <cell r="AS192" t="str">
            <v>000000</v>
          </cell>
          <cell r="AU192" t="str">
            <v>000000</v>
          </cell>
          <cell r="AW192" t="str">
            <v>000000</v>
          </cell>
          <cell r="AY192" t="str">
            <v>000000</v>
          </cell>
          <cell r="BA192" t="str">
            <v>000000</v>
          </cell>
          <cell r="BC192" t="str">
            <v>000000</v>
          </cell>
          <cell r="BE192" t="str">
            <v>000004</v>
          </cell>
          <cell r="BF192" t="str">
            <v>小松美喜</v>
          </cell>
        </row>
        <row r="193">
          <cell r="A193" t="str">
            <v>202020</v>
          </cell>
          <cell r="B193" t="str">
            <v>(株)ｻﾝﾘﾊﾞｰ</v>
          </cell>
          <cell r="C193" t="str">
            <v>PENNEYS（熊本）店</v>
          </cell>
          <cell r="D193" t="str">
            <v>PENNEYS（熊本）店</v>
          </cell>
          <cell r="F193" t="str">
            <v>556-0003</v>
          </cell>
          <cell r="G193" t="str">
            <v>大阪府大阪市浪速区恵美須西</v>
          </cell>
          <cell r="H193" t="str">
            <v>2-14-21サザンパークス1F</v>
          </cell>
          <cell r="K193" t="str">
            <v>06-6630-6810</v>
          </cell>
          <cell r="L193" t="str">
            <v>06-6630-6811</v>
          </cell>
          <cell r="M193" t="str">
            <v>000000</v>
          </cell>
          <cell r="O193" t="str">
            <v>000219</v>
          </cell>
          <cell r="P193" t="str">
            <v>Select Fashion</v>
          </cell>
          <cell r="Q193" t="str">
            <v>110798</v>
          </cell>
          <cell r="R193" t="str">
            <v>ｻﾝﾘﾊﾞｰ</v>
          </cell>
          <cell r="S193" t="str">
            <v>000000</v>
          </cell>
          <cell r="U193" t="str">
            <v>000000</v>
          </cell>
          <cell r="W193" t="str">
            <v>000000</v>
          </cell>
          <cell r="Y193" t="str">
            <v>000000</v>
          </cell>
          <cell r="AA193" t="str">
            <v>000000</v>
          </cell>
          <cell r="AC193" t="str">
            <v>000000</v>
          </cell>
          <cell r="AE193" t="str">
            <v>000000</v>
          </cell>
          <cell r="AG193" t="str">
            <v>110798</v>
          </cell>
          <cell r="AH193" t="str">
            <v>ｻﾝﾘﾊﾞｰ</v>
          </cell>
          <cell r="AI193">
            <v>1</v>
          </cell>
          <cell r="AJ193" t="str">
            <v>支店</v>
          </cell>
          <cell r="AK193" t="str">
            <v>000000</v>
          </cell>
          <cell r="AM193" t="str">
            <v>000219</v>
          </cell>
          <cell r="AN193" t="str">
            <v>Select Fashion</v>
          </cell>
          <cell r="AO193" t="str">
            <v>110798</v>
          </cell>
          <cell r="AP193" t="str">
            <v>ｻﾝﾘﾊﾞｰ</v>
          </cell>
          <cell r="AQ193" t="str">
            <v>000000</v>
          </cell>
          <cell r="AS193" t="str">
            <v>000000</v>
          </cell>
          <cell r="AU193" t="str">
            <v>000000</v>
          </cell>
          <cell r="AW193" t="str">
            <v>000000</v>
          </cell>
          <cell r="AY193" t="str">
            <v>000000</v>
          </cell>
          <cell r="BA193" t="str">
            <v>000000</v>
          </cell>
          <cell r="BC193" t="str">
            <v>000000</v>
          </cell>
          <cell r="BE193" t="str">
            <v>000004</v>
          </cell>
          <cell r="BF193" t="str">
            <v>小松美喜</v>
          </cell>
        </row>
        <row r="194">
          <cell r="A194" t="str">
            <v>202021</v>
          </cell>
          <cell r="B194" t="str">
            <v>(株)ｻﾝﾘﾊﾞｰ</v>
          </cell>
          <cell r="C194" t="str">
            <v>㈱三髙ｼﾞｬﾊﾟﾝprotocl</v>
          </cell>
          <cell r="D194" t="str">
            <v>㈱三髙ｼﾞｬﾊﾟﾝprotocl</v>
          </cell>
          <cell r="F194" t="str">
            <v>556-0003</v>
          </cell>
          <cell r="G194" t="str">
            <v>大阪府大阪市浪速区恵美須西</v>
          </cell>
          <cell r="H194" t="str">
            <v>2-14-21サザンパークス1F</v>
          </cell>
          <cell r="K194" t="str">
            <v>06-6630-6810</v>
          </cell>
          <cell r="L194" t="str">
            <v>06-6630-6811</v>
          </cell>
          <cell r="M194" t="str">
            <v>000000</v>
          </cell>
          <cell r="O194" t="str">
            <v>000219</v>
          </cell>
          <cell r="P194" t="str">
            <v>Select Fashion</v>
          </cell>
          <cell r="Q194" t="str">
            <v>110798</v>
          </cell>
          <cell r="R194" t="str">
            <v>ｻﾝﾘﾊﾞｰ</v>
          </cell>
          <cell r="S194" t="str">
            <v>000000</v>
          </cell>
          <cell r="U194" t="str">
            <v>000000</v>
          </cell>
          <cell r="W194" t="str">
            <v>000000</v>
          </cell>
          <cell r="Y194" t="str">
            <v>000000</v>
          </cell>
          <cell r="AA194" t="str">
            <v>000000</v>
          </cell>
          <cell r="AC194" t="str">
            <v>000000</v>
          </cell>
          <cell r="AE194" t="str">
            <v>000000</v>
          </cell>
          <cell r="AG194" t="str">
            <v>110798</v>
          </cell>
          <cell r="AH194" t="str">
            <v>ｻﾝﾘﾊﾞｰ</v>
          </cell>
          <cell r="AI194">
            <v>1</v>
          </cell>
          <cell r="AJ194" t="str">
            <v>支店</v>
          </cell>
          <cell r="AK194" t="str">
            <v>000000</v>
          </cell>
          <cell r="AM194" t="str">
            <v>000219</v>
          </cell>
          <cell r="AN194" t="str">
            <v>Select Fashion</v>
          </cell>
          <cell r="AO194" t="str">
            <v>110798</v>
          </cell>
          <cell r="AP194" t="str">
            <v>ｻﾝﾘﾊﾞｰ</v>
          </cell>
          <cell r="AQ194" t="str">
            <v>000000</v>
          </cell>
          <cell r="AS194" t="str">
            <v>000000</v>
          </cell>
          <cell r="AU194" t="str">
            <v>000000</v>
          </cell>
          <cell r="AW194" t="str">
            <v>000000</v>
          </cell>
          <cell r="AY194" t="str">
            <v>000000</v>
          </cell>
          <cell r="BA194" t="str">
            <v>000000</v>
          </cell>
          <cell r="BC194" t="str">
            <v>000000</v>
          </cell>
          <cell r="BE194" t="str">
            <v>000004</v>
          </cell>
          <cell r="BF194" t="str">
            <v>小松美喜</v>
          </cell>
        </row>
        <row r="195">
          <cell r="A195" t="str">
            <v>202022</v>
          </cell>
          <cell r="B195" t="str">
            <v>(株)ｻﾝﾘﾊﾞｰ</v>
          </cell>
          <cell r="C195" t="str">
            <v>直営店（SORA)</v>
          </cell>
          <cell r="D195" t="str">
            <v>直営店（SORA)</v>
          </cell>
          <cell r="F195" t="str">
            <v>556-0003</v>
          </cell>
          <cell r="G195" t="str">
            <v>大阪府大阪市浪速区恵美須西</v>
          </cell>
          <cell r="H195" t="str">
            <v>2-14-21サザンパークス1F</v>
          </cell>
          <cell r="K195" t="str">
            <v>06-6630-6810</v>
          </cell>
          <cell r="L195" t="str">
            <v>06-6630-6811</v>
          </cell>
          <cell r="M195" t="str">
            <v>000000</v>
          </cell>
          <cell r="O195" t="str">
            <v>000219</v>
          </cell>
          <cell r="P195" t="str">
            <v>Select Fashion</v>
          </cell>
          <cell r="Q195" t="str">
            <v>110798</v>
          </cell>
          <cell r="R195" t="str">
            <v>ｻﾝﾘﾊﾞｰ</v>
          </cell>
          <cell r="S195" t="str">
            <v>000000</v>
          </cell>
          <cell r="U195" t="str">
            <v>000000</v>
          </cell>
          <cell r="W195" t="str">
            <v>000000</v>
          </cell>
          <cell r="Y195" t="str">
            <v>000000</v>
          </cell>
          <cell r="AA195" t="str">
            <v>000000</v>
          </cell>
          <cell r="AC195" t="str">
            <v>000000</v>
          </cell>
          <cell r="AE195" t="str">
            <v>000000</v>
          </cell>
          <cell r="AG195" t="str">
            <v>110798</v>
          </cell>
          <cell r="AH195" t="str">
            <v>ｻﾝﾘﾊﾞｰ</v>
          </cell>
          <cell r="AI195">
            <v>1</v>
          </cell>
          <cell r="AJ195" t="str">
            <v>支店</v>
          </cell>
          <cell r="AK195" t="str">
            <v>000000</v>
          </cell>
          <cell r="AM195" t="str">
            <v>000219</v>
          </cell>
          <cell r="AN195" t="str">
            <v>Select Fashion</v>
          </cell>
          <cell r="AO195" t="str">
            <v>110798</v>
          </cell>
          <cell r="AP195" t="str">
            <v>ｻﾝﾘﾊﾞｰ</v>
          </cell>
          <cell r="AQ195" t="str">
            <v>000000</v>
          </cell>
          <cell r="AS195" t="str">
            <v>000000</v>
          </cell>
          <cell r="AU195" t="str">
            <v>000000</v>
          </cell>
          <cell r="AW195" t="str">
            <v>000000</v>
          </cell>
          <cell r="AY195" t="str">
            <v>000000</v>
          </cell>
          <cell r="BA195" t="str">
            <v>000000</v>
          </cell>
          <cell r="BC195" t="str">
            <v>000000</v>
          </cell>
          <cell r="BE195" t="str">
            <v>000004</v>
          </cell>
          <cell r="BF195" t="str">
            <v>小松美喜</v>
          </cell>
        </row>
        <row r="196">
          <cell r="A196" t="str">
            <v>202023</v>
          </cell>
          <cell r="B196" t="str">
            <v>(株)ｻﾝﾘﾊﾞｰ</v>
          </cell>
          <cell r="C196" t="str">
            <v>ﾄｰﾄｻｲｸﾙ</v>
          </cell>
          <cell r="D196" t="str">
            <v>ﾄｰﾄｻｲｸﾙ</v>
          </cell>
          <cell r="F196" t="str">
            <v>556-0003</v>
          </cell>
          <cell r="G196" t="str">
            <v>大阪府大阪市浪速区恵美須西</v>
          </cell>
          <cell r="H196" t="str">
            <v>2-14-21サザンパークス1F</v>
          </cell>
          <cell r="K196" t="str">
            <v>06-6630-6810</v>
          </cell>
          <cell r="L196" t="str">
            <v>06-6630-6811</v>
          </cell>
          <cell r="M196" t="str">
            <v>000000</v>
          </cell>
          <cell r="O196" t="str">
            <v>000219</v>
          </cell>
          <cell r="P196" t="str">
            <v>Select Fashion</v>
          </cell>
          <cell r="Q196" t="str">
            <v>110798</v>
          </cell>
          <cell r="R196" t="str">
            <v>ｻﾝﾘﾊﾞｰ</v>
          </cell>
          <cell r="S196" t="str">
            <v>000000</v>
          </cell>
          <cell r="U196" t="str">
            <v>000000</v>
          </cell>
          <cell r="W196" t="str">
            <v>000000</v>
          </cell>
          <cell r="Y196" t="str">
            <v>000000</v>
          </cell>
          <cell r="AA196" t="str">
            <v>000000</v>
          </cell>
          <cell r="AC196" t="str">
            <v>000000</v>
          </cell>
          <cell r="AE196" t="str">
            <v>000000</v>
          </cell>
          <cell r="AG196" t="str">
            <v>110798</v>
          </cell>
          <cell r="AH196" t="str">
            <v>ｻﾝﾘﾊﾞｰ</v>
          </cell>
          <cell r="AI196">
            <v>1</v>
          </cell>
          <cell r="AJ196" t="str">
            <v>支店</v>
          </cell>
          <cell r="AK196" t="str">
            <v>000000</v>
          </cell>
          <cell r="AM196" t="str">
            <v>000219</v>
          </cell>
          <cell r="AN196" t="str">
            <v>Select Fashion</v>
          </cell>
          <cell r="AO196" t="str">
            <v>110798</v>
          </cell>
          <cell r="AP196" t="str">
            <v>ｻﾝﾘﾊﾞｰ</v>
          </cell>
          <cell r="AQ196" t="str">
            <v>000000</v>
          </cell>
          <cell r="AS196" t="str">
            <v>000000</v>
          </cell>
          <cell r="AU196" t="str">
            <v>000000</v>
          </cell>
          <cell r="AW196" t="str">
            <v>000000</v>
          </cell>
          <cell r="AY196" t="str">
            <v>000000</v>
          </cell>
          <cell r="BA196" t="str">
            <v>000000</v>
          </cell>
          <cell r="BC196" t="str">
            <v>000000</v>
          </cell>
          <cell r="BE196" t="str">
            <v>000004</v>
          </cell>
          <cell r="BF196" t="str">
            <v>小松美喜</v>
          </cell>
        </row>
        <row r="197">
          <cell r="A197" t="str">
            <v>202024</v>
          </cell>
          <cell r="B197" t="str">
            <v>(株)ｻﾝﾘﾊﾞｰ</v>
          </cell>
          <cell r="C197" t="str">
            <v>TIBETAN MARKET</v>
          </cell>
          <cell r="D197" t="str">
            <v>TIBETAN MARKET</v>
          </cell>
          <cell r="F197" t="str">
            <v>556-0003</v>
          </cell>
          <cell r="G197" t="str">
            <v>大阪府大阪市浪速区恵美須西</v>
          </cell>
          <cell r="H197" t="str">
            <v>2-14-21サザンパークス1F</v>
          </cell>
          <cell r="K197" t="str">
            <v>06-6630-6810</v>
          </cell>
          <cell r="L197" t="str">
            <v>06-6630-6811</v>
          </cell>
          <cell r="M197" t="str">
            <v>000000</v>
          </cell>
          <cell r="O197" t="str">
            <v>000219</v>
          </cell>
          <cell r="P197" t="str">
            <v>Select Fashion</v>
          </cell>
          <cell r="Q197" t="str">
            <v>110798</v>
          </cell>
          <cell r="R197" t="str">
            <v>ｻﾝﾘﾊﾞｰ</v>
          </cell>
          <cell r="S197" t="str">
            <v>000000</v>
          </cell>
          <cell r="U197" t="str">
            <v>000000</v>
          </cell>
          <cell r="W197" t="str">
            <v>000000</v>
          </cell>
          <cell r="Y197" t="str">
            <v>000000</v>
          </cell>
          <cell r="AA197" t="str">
            <v>000000</v>
          </cell>
          <cell r="AC197" t="str">
            <v>000000</v>
          </cell>
          <cell r="AE197" t="str">
            <v>000000</v>
          </cell>
          <cell r="AG197" t="str">
            <v>110798</v>
          </cell>
          <cell r="AH197" t="str">
            <v>ｻﾝﾘﾊﾞｰ</v>
          </cell>
          <cell r="AI197">
            <v>1</v>
          </cell>
          <cell r="AJ197" t="str">
            <v>支店</v>
          </cell>
          <cell r="AK197" t="str">
            <v>000000</v>
          </cell>
          <cell r="AM197" t="str">
            <v>000219</v>
          </cell>
          <cell r="AN197" t="str">
            <v>Select Fashion</v>
          </cell>
          <cell r="AO197" t="str">
            <v>110798</v>
          </cell>
          <cell r="AP197" t="str">
            <v>ｻﾝﾘﾊﾞｰ</v>
          </cell>
          <cell r="AQ197" t="str">
            <v>000000</v>
          </cell>
          <cell r="AS197" t="str">
            <v>000000</v>
          </cell>
          <cell r="AU197" t="str">
            <v>000000</v>
          </cell>
          <cell r="AW197" t="str">
            <v>000000</v>
          </cell>
          <cell r="AY197" t="str">
            <v>000000</v>
          </cell>
          <cell r="BA197" t="str">
            <v>000000</v>
          </cell>
          <cell r="BC197" t="str">
            <v>000000</v>
          </cell>
          <cell r="BE197" t="str">
            <v>000004</v>
          </cell>
          <cell r="BF197" t="str">
            <v>小松美喜</v>
          </cell>
        </row>
        <row r="198">
          <cell r="A198" t="str">
            <v>202025</v>
          </cell>
          <cell r="B198" t="str">
            <v>(株)ｻﾝﾘﾊﾞｰ</v>
          </cell>
          <cell r="C198" t="str">
            <v>UTILITY</v>
          </cell>
          <cell r="D198" t="str">
            <v>UTILITY</v>
          </cell>
          <cell r="F198" t="str">
            <v>556-0003</v>
          </cell>
          <cell r="G198" t="str">
            <v>大阪府大阪市浪速区恵美須西</v>
          </cell>
          <cell r="H198" t="str">
            <v>2-14-21サザンパークス1F</v>
          </cell>
          <cell r="K198" t="str">
            <v>06-6630-6810</v>
          </cell>
          <cell r="L198" t="str">
            <v>06-6630-6811</v>
          </cell>
          <cell r="M198" t="str">
            <v>000000</v>
          </cell>
          <cell r="O198" t="str">
            <v>000219</v>
          </cell>
          <cell r="P198" t="str">
            <v>Select Fashion</v>
          </cell>
          <cell r="Q198" t="str">
            <v>110798</v>
          </cell>
          <cell r="R198" t="str">
            <v>ｻﾝﾘﾊﾞｰ</v>
          </cell>
          <cell r="S198" t="str">
            <v>000000</v>
          </cell>
          <cell r="U198" t="str">
            <v>000000</v>
          </cell>
          <cell r="W198" t="str">
            <v>000000</v>
          </cell>
          <cell r="Y198" t="str">
            <v>000000</v>
          </cell>
          <cell r="AA198" t="str">
            <v>000000</v>
          </cell>
          <cell r="AC198" t="str">
            <v>000000</v>
          </cell>
          <cell r="AE198" t="str">
            <v>000000</v>
          </cell>
          <cell r="AG198" t="str">
            <v>110798</v>
          </cell>
          <cell r="AH198" t="str">
            <v>ｻﾝﾘﾊﾞｰ</v>
          </cell>
          <cell r="AI198">
            <v>1</v>
          </cell>
          <cell r="AJ198" t="str">
            <v>支店</v>
          </cell>
          <cell r="AK198" t="str">
            <v>000000</v>
          </cell>
          <cell r="AM198" t="str">
            <v>000219</v>
          </cell>
          <cell r="AN198" t="str">
            <v>Select Fashion</v>
          </cell>
          <cell r="AO198" t="str">
            <v>110798</v>
          </cell>
          <cell r="AP198" t="str">
            <v>ｻﾝﾘﾊﾞｰ</v>
          </cell>
          <cell r="AQ198" t="str">
            <v>000000</v>
          </cell>
          <cell r="AS198" t="str">
            <v>000000</v>
          </cell>
          <cell r="AU198" t="str">
            <v>000000</v>
          </cell>
          <cell r="AW198" t="str">
            <v>000000</v>
          </cell>
          <cell r="AY198" t="str">
            <v>000000</v>
          </cell>
          <cell r="BA198" t="str">
            <v>000000</v>
          </cell>
          <cell r="BC198" t="str">
            <v>000000</v>
          </cell>
          <cell r="BE198" t="str">
            <v>000004</v>
          </cell>
          <cell r="BF198" t="str">
            <v>小松美喜</v>
          </cell>
        </row>
        <row r="199">
          <cell r="A199" t="str">
            <v>202026</v>
          </cell>
          <cell r="B199" t="str">
            <v>(株)ｻﾝﾘﾊﾞｰ</v>
          </cell>
          <cell r="C199" t="str">
            <v>Yosemite</v>
          </cell>
          <cell r="D199" t="str">
            <v>Yosemite</v>
          </cell>
          <cell r="F199" t="str">
            <v>556-0003</v>
          </cell>
          <cell r="G199" t="str">
            <v>大阪府大阪市浪速区恵美須西</v>
          </cell>
          <cell r="H199" t="str">
            <v>2-14-21サザンパークス1F</v>
          </cell>
          <cell r="K199" t="str">
            <v>06-6630-6810</v>
          </cell>
          <cell r="L199" t="str">
            <v>06-6630-6811</v>
          </cell>
          <cell r="M199" t="str">
            <v>000000</v>
          </cell>
          <cell r="O199" t="str">
            <v>000219</v>
          </cell>
          <cell r="P199" t="str">
            <v>Select Fashion</v>
          </cell>
          <cell r="Q199" t="str">
            <v>110798</v>
          </cell>
          <cell r="R199" t="str">
            <v>ｻﾝﾘﾊﾞｰ</v>
          </cell>
          <cell r="S199" t="str">
            <v>000000</v>
          </cell>
          <cell r="U199" t="str">
            <v>000000</v>
          </cell>
          <cell r="W199" t="str">
            <v>000000</v>
          </cell>
          <cell r="Y199" t="str">
            <v>000000</v>
          </cell>
          <cell r="AA199" t="str">
            <v>000000</v>
          </cell>
          <cell r="AC199" t="str">
            <v>000000</v>
          </cell>
          <cell r="AE199" t="str">
            <v>000000</v>
          </cell>
          <cell r="AG199" t="str">
            <v>110798</v>
          </cell>
          <cell r="AH199" t="str">
            <v>ｻﾝﾘﾊﾞｰ</v>
          </cell>
          <cell r="AI199">
            <v>1</v>
          </cell>
          <cell r="AJ199" t="str">
            <v>支店</v>
          </cell>
          <cell r="AK199" t="str">
            <v>000000</v>
          </cell>
          <cell r="AM199" t="str">
            <v>000219</v>
          </cell>
          <cell r="AN199" t="str">
            <v>Select Fashion</v>
          </cell>
          <cell r="AO199" t="str">
            <v>110798</v>
          </cell>
          <cell r="AP199" t="str">
            <v>ｻﾝﾘﾊﾞｰ</v>
          </cell>
          <cell r="AQ199" t="str">
            <v>000000</v>
          </cell>
          <cell r="AS199" t="str">
            <v>000000</v>
          </cell>
          <cell r="AU199" t="str">
            <v>000000</v>
          </cell>
          <cell r="AW199" t="str">
            <v>000000</v>
          </cell>
          <cell r="AY199" t="str">
            <v>000000</v>
          </cell>
          <cell r="BA199" t="str">
            <v>000000</v>
          </cell>
          <cell r="BC199" t="str">
            <v>000000</v>
          </cell>
          <cell r="BE199" t="str">
            <v>000004</v>
          </cell>
          <cell r="BF199" t="str">
            <v>小松美喜</v>
          </cell>
        </row>
        <row r="200">
          <cell r="A200" t="str">
            <v>202027</v>
          </cell>
          <cell r="B200" t="str">
            <v>(株)ｻﾝﾘﾊﾞｰ</v>
          </cell>
          <cell r="C200" t="str">
            <v>ｴﾙｽﾀｲﾙ株式会社</v>
          </cell>
          <cell r="D200" t="str">
            <v>ｴﾙｽﾀｲﾙ株式会社</v>
          </cell>
          <cell r="F200" t="str">
            <v>556-0003</v>
          </cell>
          <cell r="G200" t="str">
            <v>大阪府大阪市浪速区恵美須西</v>
          </cell>
          <cell r="H200" t="str">
            <v>2-14-21サザンパークス1F</v>
          </cell>
          <cell r="K200" t="str">
            <v>06-6630-6810</v>
          </cell>
          <cell r="L200" t="str">
            <v>06-6630-6811</v>
          </cell>
          <cell r="M200" t="str">
            <v>000000</v>
          </cell>
          <cell r="O200" t="str">
            <v>000219</v>
          </cell>
          <cell r="P200" t="str">
            <v>Select Fashion</v>
          </cell>
          <cell r="Q200" t="str">
            <v>110798</v>
          </cell>
          <cell r="R200" t="str">
            <v>ｻﾝﾘﾊﾞｰ</v>
          </cell>
          <cell r="S200" t="str">
            <v>000000</v>
          </cell>
          <cell r="U200" t="str">
            <v>000000</v>
          </cell>
          <cell r="W200" t="str">
            <v>000000</v>
          </cell>
          <cell r="Y200" t="str">
            <v>000000</v>
          </cell>
          <cell r="AA200" t="str">
            <v>000000</v>
          </cell>
          <cell r="AC200" t="str">
            <v>000000</v>
          </cell>
          <cell r="AE200" t="str">
            <v>000000</v>
          </cell>
          <cell r="AG200" t="str">
            <v>110798</v>
          </cell>
          <cell r="AH200" t="str">
            <v>ｻﾝﾘﾊﾞｰ</v>
          </cell>
          <cell r="AI200">
            <v>1</v>
          </cell>
          <cell r="AJ200" t="str">
            <v>支店</v>
          </cell>
          <cell r="AK200" t="str">
            <v>000000</v>
          </cell>
          <cell r="AM200" t="str">
            <v>000219</v>
          </cell>
          <cell r="AN200" t="str">
            <v>Select Fashion</v>
          </cell>
          <cell r="AO200" t="str">
            <v>110798</v>
          </cell>
          <cell r="AP200" t="str">
            <v>ｻﾝﾘﾊﾞｰ</v>
          </cell>
          <cell r="AQ200" t="str">
            <v>000000</v>
          </cell>
          <cell r="AS200" t="str">
            <v>000000</v>
          </cell>
          <cell r="AU200" t="str">
            <v>000000</v>
          </cell>
          <cell r="AW200" t="str">
            <v>000000</v>
          </cell>
          <cell r="AY200" t="str">
            <v>000000</v>
          </cell>
          <cell r="BA200" t="str">
            <v>000000</v>
          </cell>
          <cell r="BC200" t="str">
            <v>000000</v>
          </cell>
          <cell r="BE200" t="str">
            <v>000004</v>
          </cell>
          <cell r="BF200" t="str">
            <v>小松美喜</v>
          </cell>
        </row>
        <row r="201">
          <cell r="A201" t="str">
            <v>202028</v>
          </cell>
          <cell r="B201" t="str">
            <v>(株)ｻﾝﾘﾊﾞｰ</v>
          </cell>
          <cell r="C201" t="str">
            <v>株式会社ヴィクトリア</v>
          </cell>
          <cell r="D201" t="str">
            <v>株式会社ヴィクトリア</v>
          </cell>
          <cell r="F201" t="str">
            <v>556-0003</v>
          </cell>
          <cell r="G201" t="str">
            <v>大阪府大阪市浪速区恵美須西</v>
          </cell>
          <cell r="H201" t="str">
            <v>2-14-21サザンパークス1F</v>
          </cell>
          <cell r="K201" t="str">
            <v>06-6630-6810</v>
          </cell>
          <cell r="L201" t="str">
            <v>06-6630-6811</v>
          </cell>
          <cell r="M201" t="str">
            <v>000000</v>
          </cell>
          <cell r="O201" t="str">
            <v>000219</v>
          </cell>
          <cell r="P201" t="str">
            <v>Select Fashion</v>
          </cell>
          <cell r="Q201" t="str">
            <v>110798</v>
          </cell>
          <cell r="R201" t="str">
            <v>ｻﾝﾘﾊﾞｰ</v>
          </cell>
          <cell r="S201" t="str">
            <v>000000</v>
          </cell>
          <cell r="U201" t="str">
            <v>000000</v>
          </cell>
          <cell r="W201" t="str">
            <v>000000</v>
          </cell>
          <cell r="Y201" t="str">
            <v>000000</v>
          </cell>
          <cell r="AA201" t="str">
            <v>000000</v>
          </cell>
          <cell r="AC201" t="str">
            <v>000000</v>
          </cell>
          <cell r="AE201" t="str">
            <v>000000</v>
          </cell>
          <cell r="AG201" t="str">
            <v>110798</v>
          </cell>
          <cell r="AH201" t="str">
            <v>ｻﾝﾘﾊﾞｰ</v>
          </cell>
          <cell r="AI201">
            <v>1</v>
          </cell>
          <cell r="AJ201" t="str">
            <v>支店</v>
          </cell>
          <cell r="AK201" t="str">
            <v>000000</v>
          </cell>
          <cell r="AM201" t="str">
            <v>000219</v>
          </cell>
          <cell r="AN201" t="str">
            <v>Select Fashion</v>
          </cell>
          <cell r="AO201" t="str">
            <v>110798</v>
          </cell>
          <cell r="AP201" t="str">
            <v>ｻﾝﾘﾊﾞｰ</v>
          </cell>
          <cell r="AQ201" t="str">
            <v>000000</v>
          </cell>
          <cell r="AS201" t="str">
            <v>000000</v>
          </cell>
          <cell r="AU201" t="str">
            <v>000000</v>
          </cell>
          <cell r="AW201" t="str">
            <v>000000</v>
          </cell>
          <cell r="AY201" t="str">
            <v>000000</v>
          </cell>
          <cell r="BA201" t="str">
            <v>000000</v>
          </cell>
          <cell r="BC201" t="str">
            <v>000000</v>
          </cell>
          <cell r="BE201" t="str">
            <v>000004</v>
          </cell>
          <cell r="BF201" t="str">
            <v>小松美喜</v>
          </cell>
        </row>
        <row r="202">
          <cell r="A202" t="str">
            <v>202029</v>
          </cell>
          <cell r="B202" t="str">
            <v>(株)ｻﾝﾘﾊﾞｰ</v>
          </cell>
          <cell r="C202" t="str">
            <v>有限会社 山陽 GARO</v>
          </cell>
          <cell r="D202" t="str">
            <v>有限会社 山陽 GARO</v>
          </cell>
          <cell r="F202" t="str">
            <v>556-0003</v>
          </cell>
          <cell r="G202" t="str">
            <v>大阪府大阪市浪速区恵美須西</v>
          </cell>
          <cell r="H202" t="str">
            <v>2-14-21サザンパークス1F</v>
          </cell>
          <cell r="K202" t="str">
            <v>06-6630-6810</v>
          </cell>
          <cell r="L202" t="str">
            <v>06-6630-6811</v>
          </cell>
          <cell r="M202" t="str">
            <v>000000</v>
          </cell>
          <cell r="O202" t="str">
            <v>000219</v>
          </cell>
          <cell r="P202" t="str">
            <v>Select Fashion</v>
          </cell>
          <cell r="Q202" t="str">
            <v>110798</v>
          </cell>
          <cell r="R202" t="str">
            <v>ｻﾝﾘﾊﾞｰ</v>
          </cell>
          <cell r="S202" t="str">
            <v>000000</v>
          </cell>
          <cell r="U202" t="str">
            <v>000000</v>
          </cell>
          <cell r="W202" t="str">
            <v>000000</v>
          </cell>
          <cell r="Y202" t="str">
            <v>000000</v>
          </cell>
          <cell r="AA202" t="str">
            <v>000000</v>
          </cell>
          <cell r="AC202" t="str">
            <v>000000</v>
          </cell>
          <cell r="AE202" t="str">
            <v>000000</v>
          </cell>
          <cell r="AG202" t="str">
            <v>110798</v>
          </cell>
          <cell r="AH202" t="str">
            <v>ｻﾝﾘﾊﾞｰ</v>
          </cell>
          <cell r="AI202">
            <v>1</v>
          </cell>
          <cell r="AJ202" t="str">
            <v>支店</v>
          </cell>
          <cell r="AK202" t="str">
            <v>000000</v>
          </cell>
          <cell r="AM202" t="str">
            <v>000219</v>
          </cell>
          <cell r="AN202" t="str">
            <v>Select Fashion</v>
          </cell>
          <cell r="AO202" t="str">
            <v>110798</v>
          </cell>
          <cell r="AP202" t="str">
            <v>ｻﾝﾘﾊﾞｰ</v>
          </cell>
          <cell r="AQ202" t="str">
            <v>000000</v>
          </cell>
          <cell r="AS202" t="str">
            <v>000000</v>
          </cell>
          <cell r="AU202" t="str">
            <v>000000</v>
          </cell>
          <cell r="AW202" t="str">
            <v>000000</v>
          </cell>
          <cell r="AY202" t="str">
            <v>000000</v>
          </cell>
          <cell r="BA202" t="str">
            <v>000000</v>
          </cell>
          <cell r="BC202" t="str">
            <v>000000</v>
          </cell>
          <cell r="BE202" t="str">
            <v>000004</v>
          </cell>
          <cell r="BF202" t="str">
            <v>小松美喜</v>
          </cell>
        </row>
        <row r="203">
          <cell r="A203" t="str">
            <v>202030</v>
          </cell>
          <cell r="B203" t="str">
            <v>(株)ｻﾝﾘﾊﾞｰ</v>
          </cell>
          <cell r="C203" t="str">
            <v>雑貨㈱ﾞｯｽﾞｶﾝﾊﾟﾆｰ</v>
          </cell>
          <cell r="D203" t="str">
            <v>雑貨㈱ﾞｯｽﾞｶﾝﾊﾟﾆｰ</v>
          </cell>
          <cell r="F203" t="str">
            <v>556-0003</v>
          </cell>
          <cell r="G203" t="str">
            <v>大阪府大阪市浪速区恵美須西</v>
          </cell>
          <cell r="H203" t="str">
            <v>2-14-21サザンパークス1F</v>
          </cell>
          <cell r="K203" t="str">
            <v>06-6630-6810</v>
          </cell>
          <cell r="L203" t="str">
            <v>06-6630-6811</v>
          </cell>
          <cell r="M203" t="str">
            <v>000000</v>
          </cell>
          <cell r="O203" t="str">
            <v>000219</v>
          </cell>
          <cell r="P203" t="str">
            <v>Select Fashion</v>
          </cell>
          <cell r="Q203" t="str">
            <v>110798</v>
          </cell>
          <cell r="R203" t="str">
            <v>ｻﾝﾘﾊﾞｰ</v>
          </cell>
          <cell r="S203" t="str">
            <v>000000</v>
          </cell>
          <cell r="U203" t="str">
            <v>000000</v>
          </cell>
          <cell r="W203" t="str">
            <v>000000</v>
          </cell>
          <cell r="Y203" t="str">
            <v>000000</v>
          </cell>
          <cell r="AA203" t="str">
            <v>000000</v>
          </cell>
          <cell r="AC203" t="str">
            <v>000000</v>
          </cell>
          <cell r="AE203" t="str">
            <v>000000</v>
          </cell>
          <cell r="AG203" t="str">
            <v>110798</v>
          </cell>
          <cell r="AH203" t="str">
            <v>ｻﾝﾘﾊﾞｰ</v>
          </cell>
          <cell r="AI203">
            <v>1</v>
          </cell>
          <cell r="AJ203" t="str">
            <v>支店</v>
          </cell>
          <cell r="AK203" t="str">
            <v>000000</v>
          </cell>
          <cell r="AM203" t="str">
            <v>000219</v>
          </cell>
          <cell r="AN203" t="str">
            <v>Select Fashion</v>
          </cell>
          <cell r="AO203" t="str">
            <v>110798</v>
          </cell>
          <cell r="AP203" t="str">
            <v>ｻﾝﾘﾊﾞｰ</v>
          </cell>
          <cell r="AQ203" t="str">
            <v>000000</v>
          </cell>
          <cell r="AS203" t="str">
            <v>000000</v>
          </cell>
          <cell r="AU203" t="str">
            <v>000000</v>
          </cell>
          <cell r="AW203" t="str">
            <v>000000</v>
          </cell>
          <cell r="AY203" t="str">
            <v>000000</v>
          </cell>
          <cell r="BA203" t="str">
            <v>000000</v>
          </cell>
          <cell r="BC203" t="str">
            <v>000000</v>
          </cell>
          <cell r="BE203" t="str">
            <v>000004</v>
          </cell>
          <cell r="BF203" t="str">
            <v>小松美喜</v>
          </cell>
        </row>
        <row r="204">
          <cell r="A204" t="str">
            <v>202031</v>
          </cell>
          <cell r="B204" t="str">
            <v>(株)ｻﾝﾘﾊﾞｰ</v>
          </cell>
          <cell r="C204" t="str">
            <v>ｸﾞﾗｽ 岸和田店</v>
          </cell>
          <cell r="D204" t="str">
            <v>ｸﾞﾗｽ 岸和田店</v>
          </cell>
          <cell r="F204" t="str">
            <v>556-0003</v>
          </cell>
          <cell r="G204" t="str">
            <v>大阪府大阪市浪速区恵美須西</v>
          </cell>
          <cell r="H204" t="str">
            <v>2-14-21サザンパークス1F</v>
          </cell>
          <cell r="K204" t="str">
            <v>06-6630-6810</v>
          </cell>
          <cell r="L204" t="str">
            <v>06-6630-6811</v>
          </cell>
          <cell r="M204" t="str">
            <v>000000</v>
          </cell>
          <cell r="O204" t="str">
            <v>000219</v>
          </cell>
          <cell r="P204" t="str">
            <v>Select Fashion</v>
          </cell>
          <cell r="Q204" t="str">
            <v>110798</v>
          </cell>
          <cell r="R204" t="str">
            <v>ｻﾝﾘﾊﾞｰ</v>
          </cell>
          <cell r="S204" t="str">
            <v>000000</v>
          </cell>
          <cell r="U204" t="str">
            <v>000000</v>
          </cell>
          <cell r="W204" t="str">
            <v>000000</v>
          </cell>
          <cell r="Y204" t="str">
            <v>000000</v>
          </cell>
          <cell r="AA204" t="str">
            <v>000000</v>
          </cell>
          <cell r="AC204" t="str">
            <v>000000</v>
          </cell>
          <cell r="AE204" t="str">
            <v>000000</v>
          </cell>
          <cell r="AG204" t="str">
            <v>110798</v>
          </cell>
          <cell r="AH204" t="str">
            <v>ｻﾝﾘﾊﾞｰ</v>
          </cell>
          <cell r="AI204">
            <v>1</v>
          </cell>
          <cell r="AJ204" t="str">
            <v>支店</v>
          </cell>
          <cell r="AK204" t="str">
            <v>000000</v>
          </cell>
          <cell r="AM204" t="str">
            <v>000219</v>
          </cell>
          <cell r="AN204" t="str">
            <v>Select Fashion</v>
          </cell>
          <cell r="AO204" t="str">
            <v>110798</v>
          </cell>
          <cell r="AP204" t="str">
            <v>ｻﾝﾘﾊﾞｰ</v>
          </cell>
          <cell r="AQ204" t="str">
            <v>000000</v>
          </cell>
          <cell r="AS204" t="str">
            <v>000000</v>
          </cell>
          <cell r="AU204" t="str">
            <v>000000</v>
          </cell>
          <cell r="AW204" t="str">
            <v>000000</v>
          </cell>
          <cell r="AY204" t="str">
            <v>000000</v>
          </cell>
          <cell r="BA204" t="str">
            <v>000000</v>
          </cell>
          <cell r="BC204" t="str">
            <v>000000</v>
          </cell>
          <cell r="BE204" t="str">
            <v>000004</v>
          </cell>
          <cell r="BF204" t="str">
            <v>小松美喜</v>
          </cell>
        </row>
        <row r="205">
          <cell r="A205" t="str">
            <v>202032</v>
          </cell>
          <cell r="B205" t="str">
            <v>(株)ｻﾝﾘﾊﾞｰ</v>
          </cell>
          <cell r="C205" t="str">
            <v>cotyle</v>
          </cell>
          <cell r="D205" t="str">
            <v>cotyle</v>
          </cell>
          <cell r="F205" t="str">
            <v>556-0003</v>
          </cell>
          <cell r="G205" t="str">
            <v>大阪府大阪市浪速区恵美須西</v>
          </cell>
          <cell r="H205" t="str">
            <v>2-14-21サザンパークス1F</v>
          </cell>
          <cell r="K205" t="str">
            <v>06-6630-6810</v>
          </cell>
          <cell r="L205" t="str">
            <v>06-6630-6811</v>
          </cell>
          <cell r="M205" t="str">
            <v>000000</v>
          </cell>
          <cell r="O205" t="str">
            <v>000219</v>
          </cell>
          <cell r="P205" t="str">
            <v>Select Fashion</v>
          </cell>
          <cell r="Q205" t="str">
            <v>110798</v>
          </cell>
          <cell r="R205" t="str">
            <v>ｻﾝﾘﾊﾞｰ</v>
          </cell>
          <cell r="S205" t="str">
            <v>000000</v>
          </cell>
          <cell r="U205" t="str">
            <v>000000</v>
          </cell>
          <cell r="W205" t="str">
            <v>000000</v>
          </cell>
          <cell r="Y205" t="str">
            <v>000000</v>
          </cell>
          <cell r="AA205" t="str">
            <v>000000</v>
          </cell>
          <cell r="AC205" t="str">
            <v>000000</v>
          </cell>
          <cell r="AE205" t="str">
            <v>000000</v>
          </cell>
          <cell r="AG205" t="str">
            <v>110798</v>
          </cell>
          <cell r="AH205" t="str">
            <v>ｻﾝﾘﾊﾞｰ</v>
          </cell>
          <cell r="AI205">
            <v>1</v>
          </cell>
          <cell r="AJ205" t="str">
            <v>支店</v>
          </cell>
          <cell r="AK205" t="str">
            <v>000000</v>
          </cell>
          <cell r="AM205" t="str">
            <v>000219</v>
          </cell>
          <cell r="AN205" t="str">
            <v>Select Fashion</v>
          </cell>
          <cell r="AO205" t="str">
            <v>110798</v>
          </cell>
          <cell r="AP205" t="str">
            <v>ｻﾝﾘﾊﾞｰ</v>
          </cell>
          <cell r="AQ205" t="str">
            <v>000000</v>
          </cell>
          <cell r="AS205" t="str">
            <v>000000</v>
          </cell>
          <cell r="AU205" t="str">
            <v>000000</v>
          </cell>
          <cell r="AW205" t="str">
            <v>000000</v>
          </cell>
          <cell r="AY205" t="str">
            <v>000000</v>
          </cell>
          <cell r="BA205" t="str">
            <v>000000</v>
          </cell>
          <cell r="BC205" t="str">
            <v>000000</v>
          </cell>
          <cell r="BE205" t="str">
            <v>000004</v>
          </cell>
          <cell r="BF205" t="str">
            <v>小松美喜</v>
          </cell>
        </row>
        <row r="206">
          <cell r="A206" t="str">
            <v>202033</v>
          </cell>
          <cell r="B206" t="str">
            <v>(株)ｻﾝﾘﾊﾞｰ</v>
          </cell>
          <cell r="C206" t="str">
            <v>株式会社 笹倉ｽﾎﾟｰﾂ社</v>
          </cell>
          <cell r="D206" t="str">
            <v>株式会社 笹倉ｽﾎﾟｰﾂ社</v>
          </cell>
          <cell r="F206" t="str">
            <v>556-0003</v>
          </cell>
          <cell r="G206" t="str">
            <v>大阪府大阪市浪速区恵美須西</v>
          </cell>
          <cell r="H206" t="str">
            <v>2-14-21サザンパークス1F</v>
          </cell>
          <cell r="K206" t="str">
            <v>06-6630-6810</v>
          </cell>
          <cell r="L206" t="str">
            <v>06-6630-6811</v>
          </cell>
          <cell r="M206" t="str">
            <v>000000</v>
          </cell>
          <cell r="O206" t="str">
            <v>000219</v>
          </cell>
          <cell r="P206" t="str">
            <v>Select Fashion</v>
          </cell>
          <cell r="Q206" t="str">
            <v>110798</v>
          </cell>
          <cell r="R206" t="str">
            <v>ｻﾝﾘﾊﾞｰ</v>
          </cell>
          <cell r="S206" t="str">
            <v>000000</v>
          </cell>
          <cell r="U206" t="str">
            <v>000000</v>
          </cell>
          <cell r="W206" t="str">
            <v>000000</v>
          </cell>
          <cell r="Y206" t="str">
            <v>000000</v>
          </cell>
          <cell r="AA206" t="str">
            <v>000000</v>
          </cell>
          <cell r="AC206" t="str">
            <v>000000</v>
          </cell>
          <cell r="AE206" t="str">
            <v>000000</v>
          </cell>
          <cell r="AG206" t="str">
            <v>110798</v>
          </cell>
          <cell r="AH206" t="str">
            <v>ｻﾝﾘﾊﾞｰ</v>
          </cell>
          <cell r="AI206">
            <v>1</v>
          </cell>
          <cell r="AJ206" t="str">
            <v>支店</v>
          </cell>
          <cell r="AK206" t="str">
            <v>000000</v>
          </cell>
          <cell r="AM206" t="str">
            <v>000219</v>
          </cell>
          <cell r="AN206" t="str">
            <v>Select Fashion</v>
          </cell>
          <cell r="AO206" t="str">
            <v>110798</v>
          </cell>
          <cell r="AP206" t="str">
            <v>ｻﾝﾘﾊﾞｰ</v>
          </cell>
          <cell r="AQ206" t="str">
            <v>000000</v>
          </cell>
          <cell r="AS206" t="str">
            <v>000000</v>
          </cell>
          <cell r="AU206" t="str">
            <v>000000</v>
          </cell>
          <cell r="AW206" t="str">
            <v>000000</v>
          </cell>
          <cell r="AY206" t="str">
            <v>000000</v>
          </cell>
          <cell r="BA206" t="str">
            <v>000000</v>
          </cell>
          <cell r="BC206" t="str">
            <v>000000</v>
          </cell>
          <cell r="BE206" t="str">
            <v>000004</v>
          </cell>
          <cell r="BF206" t="str">
            <v>小松美喜</v>
          </cell>
        </row>
        <row r="207">
          <cell r="A207" t="str">
            <v>202034</v>
          </cell>
          <cell r="B207" t="str">
            <v>(株)ｻﾝﾘﾊﾞｰ</v>
          </cell>
          <cell r="C207" t="str">
            <v>㈱ｼﾞｬｶﾞｰｶﾊﾞﾝ店 2F</v>
          </cell>
          <cell r="D207" t="str">
            <v>㈱ｼﾞｬｶﾞｰｶﾊﾞﾝ店 2F</v>
          </cell>
          <cell r="F207" t="str">
            <v>556-0003</v>
          </cell>
          <cell r="G207" t="str">
            <v>大阪府大阪市浪速区恵美須西</v>
          </cell>
          <cell r="H207" t="str">
            <v>2-14-21サザンパークス1F</v>
          </cell>
          <cell r="K207" t="str">
            <v>06-6630-6810</v>
          </cell>
          <cell r="L207" t="str">
            <v>06-6630-6811</v>
          </cell>
          <cell r="M207" t="str">
            <v>000000</v>
          </cell>
          <cell r="O207" t="str">
            <v>000219</v>
          </cell>
          <cell r="P207" t="str">
            <v>Select Fashion</v>
          </cell>
          <cell r="Q207" t="str">
            <v>110798</v>
          </cell>
          <cell r="R207" t="str">
            <v>ｻﾝﾘﾊﾞｰ</v>
          </cell>
          <cell r="S207" t="str">
            <v>000000</v>
          </cell>
          <cell r="U207" t="str">
            <v>000000</v>
          </cell>
          <cell r="W207" t="str">
            <v>000000</v>
          </cell>
          <cell r="Y207" t="str">
            <v>000000</v>
          </cell>
          <cell r="AA207" t="str">
            <v>000000</v>
          </cell>
          <cell r="AC207" t="str">
            <v>000000</v>
          </cell>
          <cell r="AE207" t="str">
            <v>000000</v>
          </cell>
          <cell r="AG207" t="str">
            <v>110798</v>
          </cell>
          <cell r="AH207" t="str">
            <v>ｻﾝﾘﾊﾞｰ</v>
          </cell>
          <cell r="AI207">
            <v>1</v>
          </cell>
          <cell r="AJ207" t="str">
            <v>支店</v>
          </cell>
          <cell r="AK207" t="str">
            <v>000000</v>
          </cell>
          <cell r="AM207" t="str">
            <v>000219</v>
          </cell>
          <cell r="AN207" t="str">
            <v>Select Fashion</v>
          </cell>
          <cell r="AO207" t="str">
            <v>110798</v>
          </cell>
          <cell r="AP207" t="str">
            <v>ｻﾝﾘﾊﾞｰ</v>
          </cell>
          <cell r="AQ207" t="str">
            <v>000000</v>
          </cell>
          <cell r="AS207" t="str">
            <v>000000</v>
          </cell>
          <cell r="AU207" t="str">
            <v>000000</v>
          </cell>
          <cell r="AW207" t="str">
            <v>000000</v>
          </cell>
          <cell r="AY207" t="str">
            <v>000000</v>
          </cell>
          <cell r="BA207" t="str">
            <v>000000</v>
          </cell>
          <cell r="BC207" t="str">
            <v>000000</v>
          </cell>
          <cell r="BE207" t="str">
            <v>000004</v>
          </cell>
          <cell r="BF207" t="str">
            <v>小松美喜</v>
          </cell>
        </row>
        <row r="208">
          <cell r="A208" t="str">
            <v>202035</v>
          </cell>
          <cell r="B208" t="str">
            <v>(株)ｻﾝﾘﾊﾞｰ</v>
          </cell>
          <cell r="C208" t="str">
            <v>ｿﾞﾃﾞｨｱｯｸ</v>
          </cell>
          <cell r="D208" t="str">
            <v>ｿﾞﾃﾞｨｱｯｸ</v>
          </cell>
          <cell r="F208" t="str">
            <v>556-0003</v>
          </cell>
          <cell r="G208" t="str">
            <v>大阪府大阪市浪速区恵美須西</v>
          </cell>
          <cell r="H208" t="str">
            <v>2-14-21サザンパークス1F</v>
          </cell>
          <cell r="K208" t="str">
            <v>06-6630-6810</v>
          </cell>
          <cell r="L208" t="str">
            <v>06-6630-6811</v>
          </cell>
          <cell r="M208" t="str">
            <v>000000</v>
          </cell>
          <cell r="O208" t="str">
            <v>000219</v>
          </cell>
          <cell r="P208" t="str">
            <v>Select Fashion</v>
          </cell>
          <cell r="Q208" t="str">
            <v>110798</v>
          </cell>
          <cell r="R208" t="str">
            <v>ｻﾝﾘﾊﾞｰ</v>
          </cell>
          <cell r="S208" t="str">
            <v>000000</v>
          </cell>
          <cell r="U208" t="str">
            <v>000000</v>
          </cell>
          <cell r="W208" t="str">
            <v>000000</v>
          </cell>
          <cell r="Y208" t="str">
            <v>000000</v>
          </cell>
          <cell r="AA208" t="str">
            <v>000000</v>
          </cell>
          <cell r="AC208" t="str">
            <v>000000</v>
          </cell>
          <cell r="AE208" t="str">
            <v>000000</v>
          </cell>
          <cell r="AG208" t="str">
            <v>110798</v>
          </cell>
          <cell r="AH208" t="str">
            <v>ｻﾝﾘﾊﾞｰ</v>
          </cell>
          <cell r="AI208">
            <v>1</v>
          </cell>
          <cell r="AJ208" t="str">
            <v>支店</v>
          </cell>
          <cell r="AK208" t="str">
            <v>000000</v>
          </cell>
          <cell r="AM208" t="str">
            <v>000219</v>
          </cell>
          <cell r="AN208" t="str">
            <v>Select Fashion</v>
          </cell>
          <cell r="AO208" t="str">
            <v>110798</v>
          </cell>
          <cell r="AP208" t="str">
            <v>ｻﾝﾘﾊﾞｰ</v>
          </cell>
          <cell r="AQ208" t="str">
            <v>000000</v>
          </cell>
          <cell r="AS208" t="str">
            <v>000000</v>
          </cell>
          <cell r="AU208" t="str">
            <v>000000</v>
          </cell>
          <cell r="AW208" t="str">
            <v>000000</v>
          </cell>
          <cell r="AY208" t="str">
            <v>000000</v>
          </cell>
          <cell r="BA208" t="str">
            <v>000000</v>
          </cell>
          <cell r="BC208" t="str">
            <v>000000</v>
          </cell>
          <cell r="BE208" t="str">
            <v>000004</v>
          </cell>
          <cell r="BF208" t="str">
            <v>小松美喜</v>
          </cell>
        </row>
        <row r="209">
          <cell r="A209" t="str">
            <v>202036</v>
          </cell>
          <cell r="B209" t="str">
            <v>(株)ｻﾝﾘﾊﾞｰ</v>
          </cell>
          <cell r="C209" t="str">
            <v>ﾀｰﾀｽｽﾄｱ大阪</v>
          </cell>
          <cell r="D209" t="str">
            <v>ﾀｰﾀｽｽﾄｱ大阪</v>
          </cell>
          <cell r="F209" t="str">
            <v>556-0003</v>
          </cell>
          <cell r="G209" t="str">
            <v>大阪府大阪市浪速区恵美須西</v>
          </cell>
          <cell r="H209" t="str">
            <v>2-14-21サザンパークス1F</v>
          </cell>
          <cell r="K209" t="str">
            <v>06-6630-6810</v>
          </cell>
          <cell r="L209" t="str">
            <v>06-6630-6811</v>
          </cell>
          <cell r="M209" t="str">
            <v>000000</v>
          </cell>
          <cell r="O209" t="str">
            <v>000219</v>
          </cell>
          <cell r="P209" t="str">
            <v>Select Fashion</v>
          </cell>
          <cell r="Q209" t="str">
            <v>110798</v>
          </cell>
          <cell r="R209" t="str">
            <v>ｻﾝﾘﾊﾞｰ</v>
          </cell>
          <cell r="S209" t="str">
            <v>000000</v>
          </cell>
          <cell r="U209" t="str">
            <v>000000</v>
          </cell>
          <cell r="W209" t="str">
            <v>000000</v>
          </cell>
          <cell r="Y209" t="str">
            <v>000000</v>
          </cell>
          <cell r="AA209" t="str">
            <v>000000</v>
          </cell>
          <cell r="AC209" t="str">
            <v>000000</v>
          </cell>
          <cell r="AE209" t="str">
            <v>000000</v>
          </cell>
          <cell r="AG209" t="str">
            <v>110798</v>
          </cell>
          <cell r="AH209" t="str">
            <v>ｻﾝﾘﾊﾞｰ</v>
          </cell>
          <cell r="AI209">
            <v>1</v>
          </cell>
          <cell r="AJ209" t="str">
            <v>支店</v>
          </cell>
          <cell r="AK209" t="str">
            <v>000000</v>
          </cell>
          <cell r="AM209" t="str">
            <v>000219</v>
          </cell>
          <cell r="AN209" t="str">
            <v>Select Fashion</v>
          </cell>
          <cell r="AO209" t="str">
            <v>110798</v>
          </cell>
          <cell r="AP209" t="str">
            <v>ｻﾝﾘﾊﾞｰ</v>
          </cell>
          <cell r="AQ209" t="str">
            <v>000000</v>
          </cell>
          <cell r="AS209" t="str">
            <v>000000</v>
          </cell>
          <cell r="AU209" t="str">
            <v>000000</v>
          </cell>
          <cell r="AW209" t="str">
            <v>000000</v>
          </cell>
          <cell r="AY209" t="str">
            <v>000000</v>
          </cell>
          <cell r="BA209" t="str">
            <v>000000</v>
          </cell>
          <cell r="BC209" t="str">
            <v>000000</v>
          </cell>
          <cell r="BE209" t="str">
            <v>000004</v>
          </cell>
          <cell r="BF209" t="str">
            <v>小松美喜</v>
          </cell>
        </row>
        <row r="210">
          <cell r="A210" t="str">
            <v>202037</v>
          </cell>
          <cell r="B210" t="str">
            <v>(株)ｻﾝﾘﾊﾞｰ</v>
          </cell>
          <cell r="C210" t="str">
            <v>Knock,Knock,Puchic!</v>
          </cell>
          <cell r="D210" t="str">
            <v>Knock,Knock,Puchic!</v>
          </cell>
          <cell r="F210" t="str">
            <v>556-0003</v>
          </cell>
          <cell r="G210" t="str">
            <v>大阪府大阪市浪速区恵美須西</v>
          </cell>
          <cell r="H210" t="str">
            <v>2-14-21サザンパークス1F</v>
          </cell>
          <cell r="K210" t="str">
            <v>06-6630-6810</v>
          </cell>
          <cell r="L210" t="str">
            <v>06-6630-6811</v>
          </cell>
          <cell r="M210" t="str">
            <v>000000</v>
          </cell>
          <cell r="O210" t="str">
            <v>000219</v>
          </cell>
          <cell r="P210" t="str">
            <v>Select Fashion</v>
          </cell>
          <cell r="Q210" t="str">
            <v>110798</v>
          </cell>
          <cell r="R210" t="str">
            <v>ｻﾝﾘﾊﾞｰ</v>
          </cell>
          <cell r="S210" t="str">
            <v>000000</v>
          </cell>
          <cell r="U210" t="str">
            <v>000000</v>
          </cell>
          <cell r="W210" t="str">
            <v>000000</v>
          </cell>
          <cell r="Y210" t="str">
            <v>000000</v>
          </cell>
          <cell r="AA210" t="str">
            <v>000000</v>
          </cell>
          <cell r="AC210" t="str">
            <v>000000</v>
          </cell>
          <cell r="AE210" t="str">
            <v>000000</v>
          </cell>
          <cell r="AG210" t="str">
            <v>110798</v>
          </cell>
          <cell r="AH210" t="str">
            <v>ｻﾝﾘﾊﾞｰ</v>
          </cell>
          <cell r="AI210">
            <v>1</v>
          </cell>
          <cell r="AJ210" t="str">
            <v>支店</v>
          </cell>
          <cell r="AK210" t="str">
            <v>000000</v>
          </cell>
          <cell r="AM210" t="str">
            <v>000219</v>
          </cell>
          <cell r="AN210" t="str">
            <v>Select Fashion</v>
          </cell>
          <cell r="AO210" t="str">
            <v>110798</v>
          </cell>
          <cell r="AP210" t="str">
            <v>ｻﾝﾘﾊﾞｰ</v>
          </cell>
          <cell r="AQ210" t="str">
            <v>000000</v>
          </cell>
          <cell r="AS210" t="str">
            <v>000000</v>
          </cell>
          <cell r="AU210" t="str">
            <v>000000</v>
          </cell>
          <cell r="AW210" t="str">
            <v>000000</v>
          </cell>
          <cell r="AY210" t="str">
            <v>000000</v>
          </cell>
          <cell r="BA210" t="str">
            <v>000000</v>
          </cell>
          <cell r="BC210" t="str">
            <v>000000</v>
          </cell>
          <cell r="BE210" t="str">
            <v>000004</v>
          </cell>
          <cell r="BF210" t="str">
            <v>小松美喜</v>
          </cell>
        </row>
        <row r="211">
          <cell r="A211" t="str">
            <v>202038</v>
          </cell>
          <cell r="B211" t="str">
            <v>(株)ｻﾝﾘﾊﾞｰ</v>
          </cell>
          <cell r="C211" t="str">
            <v>FOOL THE HERMIT</v>
          </cell>
          <cell r="D211" t="str">
            <v>FOOL THE HERMIT</v>
          </cell>
          <cell r="F211" t="str">
            <v>556-0003</v>
          </cell>
          <cell r="G211" t="str">
            <v>大阪府大阪市浪速区恵美須西</v>
          </cell>
          <cell r="H211" t="str">
            <v>2-14-21サザンパークス1F</v>
          </cell>
          <cell r="K211" t="str">
            <v>06-6630-6810</v>
          </cell>
          <cell r="L211" t="str">
            <v>06-6630-6811</v>
          </cell>
          <cell r="M211" t="str">
            <v>000000</v>
          </cell>
          <cell r="O211" t="str">
            <v>000219</v>
          </cell>
          <cell r="P211" t="str">
            <v>Select Fashion</v>
          </cell>
          <cell r="Q211" t="str">
            <v>110798</v>
          </cell>
          <cell r="R211" t="str">
            <v>ｻﾝﾘﾊﾞｰ</v>
          </cell>
          <cell r="S211" t="str">
            <v>000000</v>
          </cell>
          <cell r="U211" t="str">
            <v>000000</v>
          </cell>
          <cell r="W211" t="str">
            <v>000000</v>
          </cell>
          <cell r="Y211" t="str">
            <v>000000</v>
          </cell>
          <cell r="AA211" t="str">
            <v>000000</v>
          </cell>
          <cell r="AC211" t="str">
            <v>000000</v>
          </cell>
          <cell r="AE211" t="str">
            <v>000000</v>
          </cell>
          <cell r="AG211" t="str">
            <v>110798</v>
          </cell>
          <cell r="AH211" t="str">
            <v>ｻﾝﾘﾊﾞｰ</v>
          </cell>
          <cell r="AI211">
            <v>1</v>
          </cell>
          <cell r="AJ211" t="str">
            <v>支店</v>
          </cell>
          <cell r="AK211" t="str">
            <v>000000</v>
          </cell>
          <cell r="AM211" t="str">
            <v>000219</v>
          </cell>
          <cell r="AN211" t="str">
            <v>Select Fashion</v>
          </cell>
          <cell r="AO211" t="str">
            <v>110798</v>
          </cell>
          <cell r="AP211" t="str">
            <v>ｻﾝﾘﾊﾞｰ</v>
          </cell>
          <cell r="AQ211" t="str">
            <v>000000</v>
          </cell>
          <cell r="AS211" t="str">
            <v>000000</v>
          </cell>
          <cell r="AU211" t="str">
            <v>000000</v>
          </cell>
          <cell r="AW211" t="str">
            <v>000000</v>
          </cell>
          <cell r="AY211" t="str">
            <v>000000</v>
          </cell>
          <cell r="BA211" t="str">
            <v>000000</v>
          </cell>
          <cell r="BC211" t="str">
            <v>000000</v>
          </cell>
          <cell r="BE211" t="str">
            <v>000004</v>
          </cell>
          <cell r="BF211" t="str">
            <v>小松美喜</v>
          </cell>
        </row>
        <row r="212">
          <cell r="A212" t="str">
            <v>202039</v>
          </cell>
          <cell r="B212" t="str">
            <v>(株)ｻﾝﾘﾊﾞｰ</v>
          </cell>
          <cell r="C212" t="str">
            <v>有限会社 冨士鞄店</v>
          </cell>
          <cell r="D212" t="str">
            <v>有限会社 冨士鞄店</v>
          </cell>
          <cell r="F212" t="str">
            <v>556-0003</v>
          </cell>
          <cell r="G212" t="str">
            <v>大阪府大阪市浪速区恵美須西</v>
          </cell>
          <cell r="H212" t="str">
            <v>2-14-21サザンパークス1F</v>
          </cell>
          <cell r="K212" t="str">
            <v>06-6630-6810</v>
          </cell>
          <cell r="L212" t="str">
            <v>06-6630-6811</v>
          </cell>
          <cell r="M212" t="str">
            <v>000000</v>
          </cell>
          <cell r="O212" t="str">
            <v>000219</v>
          </cell>
          <cell r="P212" t="str">
            <v>Select Fashion</v>
          </cell>
          <cell r="Q212" t="str">
            <v>110798</v>
          </cell>
          <cell r="R212" t="str">
            <v>ｻﾝﾘﾊﾞｰ</v>
          </cell>
          <cell r="S212" t="str">
            <v>000000</v>
          </cell>
          <cell r="U212" t="str">
            <v>000000</v>
          </cell>
          <cell r="W212" t="str">
            <v>000000</v>
          </cell>
          <cell r="Y212" t="str">
            <v>000000</v>
          </cell>
          <cell r="AA212" t="str">
            <v>000000</v>
          </cell>
          <cell r="AC212" t="str">
            <v>000000</v>
          </cell>
          <cell r="AE212" t="str">
            <v>000000</v>
          </cell>
          <cell r="AG212" t="str">
            <v>110798</v>
          </cell>
          <cell r="AH212" t="str">
            <v>ｻﾝﾘﾊﾞｰ</v>
          </cell>
          <cell r="AI212">
            <v>1</v>
          </cell>
          <cell r="AJ212" t="str">
            <v>支店</v>
          </cell>
          <cell r="AK212" t="str">
            <v>000000</v>
          </cell>
          <cell r="AM212" t="str">
            <v>000219</v>
          </cell>
          <cell r="AN212" t="str">
            <v>Select Fashion</v>
          </cell>
          <cell r="AO212" t="str">
            <v>110798</v>
          </cell>
          <cell r="AP212" t="str">
            <v>ｻﾝﾘﾊﾞｰ</v>
          </cell>
          <cell r="AQ212" t="str">
            <v>000000</v>
          </cell>
          <cell r="AS212" t="str">
            <v>000000</v>
          </cell>
          <cell r="AU212" t="str">
            <v>000000</v>
          </cell>
          <cell r="AW212" t="str">
            <v>000000</v>
          </cell>
          <cell r="AY212" t="str">
            <v>000000</v>
          </cell>
          <cell r="BA212" t="str">
            <v>000000</v>
          </cell>
          <cell r="BC212" t="str">
            <v>000000</v>
          </cell>
          <cell r="BE212" t="str">
            <v>000004</v>
          </cell>
          <cell r="BF212" t="str">
            <v>小松美喜</v>
          </cell>
        </row>
        <row r="213">
          <cell r="A213" t="str">
            <v>202040</v>
          </cell>
          <cell r="B213" t="str">
            <v>(株)ｻﾝﾘﾊﾞｰ</v>
          </cell>
          <cell r="C213" t="str">
            <v>ﾍﾞｰｽｷｬﾝﾌﾟゆめﾀｳﾝ店</v>
          </cell>
          <cell r="D213" t="str">
            <v>ﾍﾞｰｽｷｬﾝﾌﾟゆめﾀｳﾝ店</v>
          </cell>
          <cell r="F213" t="str">
            <v>556-0003</v>
          </cell>
          <cell r="G213" t="str">
            <v>大阪府大阪市浪速区恵美須西</v>
          </cell>
          <cell r="H213" t="str">
            <v>2-14-21サザンパークス1F</v>
          </cell>
          <cell r="K213" t="str">
            <v>06-6630-6810</v>
          </cell>
          <cell r="L213" t="str">
            <v>06-6630-6811</v>
          </cell>
          <cell r="M213" t="str">
            <v>000000</v>
          </cell>
          <cell r="O213" t="str">
            <v>000219</v>
          </cell>
          <cell r="P213" t="str">
            <v>Select Fashion</v>
          </cell>
          <cell r="Q213" t="str">
            <v>110798</v>
          </cell>
          <cell r="R213" t="str">
            <v>ｻﾝﾘﾊﾞｰ</v>
          </cell>
          <cell r="S213" t="str">
            <v>000000</v>
          </cell>
          <cell r="U213" t="str">
            <v>000000</v>
          </cell>
          <cell r="W213" t="str">
            <v>000000</v>
          </cell>
          <cell r="Y213" t="str">
            <v>000000</v>
          </cell>
          <cell r="AA213" t="str">
            <v>000000</v>
          </cell>
          <cell r="AC213" t="str">
            <v>000000</v>
          </cell>
          <cell r="AE213" t="str">
            <v>000000</v>
          </cell>
          <cell r="AG213" t="str">
            <v>110798</v>
          </cell>
          <cell r="AH213" t="str">
            <v>ｻﾝﾘﾊﾞｰ</v>
          </cell>
          <cell r="AI213">
            <v>1</v>
          </cell>
          <cell r="AJ213" t="str">
            <v>支店</v>
          </cell>
          <cell r="AK213" t="str">
            <v>000000</v>
          </cell>
          <cell r="AM213" t="str">
            <v>000219</v>
          </cell>
          <cell r="AN213" t="str">
            <v>Select Fashion</v>
          </cell>
          <cell r="AO213" t="str">
            <v>110798</v>
          </cell>
          <cell r="AP213" t="str">
            <v>ｻﾝﾘﾊﾞｰ</v>
          </cell>
          <cell r="AQ213" t="str">
            <v>000000</v>
          </cell>
          <cell r="AS213" t="str">
            <v>000000</v>
          </cell>
          <cell r="AU213" t="str">
            <v>000000</v>
          </cell>
          <cell r="AW213" t="str">
            <v>000000</v>
          </cell>
          <cell r="AY213" t="str">
            <v>000000</v>
          </cell>
          <cell r="BA213" t="str">
            <v>000000</v>
          </cell>
          <cell r="BC213" t="str">
            <v>000000</v>
          </cell>
          <cell r="BE213" t="str">
            <v>000004</v>
          </cell>
          <cell r="BF213" t="str">
            <v>小松美喜</v>
          </cell>
        </row>
        <row r="214">
          <cell r="A214" t="str">
            <v>202041</v>
          </cell>
          <cell r="B214" t="str">
            <v>(株)ｻﾝﾘﾊﾞｰ</v>
          </cell>
          <cell r="C214" t="str">
            <v>ｱﾒﾘｶﾝｽｸｴｱ ﾏﾂﾔ 1</v>
          </cell>
          <cell r="D214" t="str">
            <v>ｱﾒﾘｶﾝｽｸｴｱ ﾏﾂﾔ 1</v>
          </cell>
          <cell r="F214" t="str">
            <v>556-0003</v>
          </cell>
          <cell r="G214" t="str">
            <v>大阪府大阪市浪速区恵美須西</v>
          </cell>
          <cell r="H214" t="str">
            <v>2-14-21サザンパークス1F</v>
          </cell>
          <cell r="K214" t="str">
            <v>06-6630-6810</v>
          </cell>
          <cell r="L214" t="str">
            <v>06-6630-6811</v>
          </cell>
          <cell r="M214" t="str">
            <v>000000</v>
          </cell>
          <cell r="O214" t="str">
            <v>000219</v>
          </cell>
          <cell r="P214" t="str">
            <v>Select Fashion</v>
          </cell>
          <cell r="Q214" t="str">
            <v>110798</v>
          </cell>
          <cell r="R214" t="str">
            <v>ｻﾝﾘﾊﾞｰ</v>
          </cell>
          <cell r="S214" t="str">
            <v>000000</v>
          </cell>
          <cell r="U214" t="str">
            <v>000000</v>
          </cell>
          <cell r="W214" t="str">
            <v>000000</v>
          </cell>
          <cell r="Y214" t="str">
            <v>000000</v>
          </cell>
          <cell r="AA214" t="str">
            <v>000000</v>
          </cell>
          <cell r="AC214" t="str">
            <v>000000</v>
          </cell>
          <cell r="AE214" t="str">
            <v>000000</v>
          </cell>
          <cell r="AG214" t="str">
            <v>110798</v>
          </cell>
          <cell r="AH214" t="str">
            <v>ｻﾝﾘﾊﾞｰ</v>
          </cell>
          <cell r="AI214">
            <v>1</v>
          </cell>
          <cell r="AJ214" t="str">
            <v>支店</v>
          </cell>
          <cell r="AK214" t="str">
            <v>000000</v>
          </cell>
          <cell r="AM214" t="str">
            <v>000219</v>
          </cell>
          <cell r="AN214" t="str">
            <v>Select Fashion</v>
          </cell>
          <cell r="AO214" t="str">
            <v>110798</v>
          </cell>
          <cell r="AP214" t="str">
            <v>ｻﾝﾘﾊﾞｰ</v>
          </cell>
          <cell r="AQ214" t="str">
            <v>000000</v>
          </cell>
          <cell r="AS214" t="str">
            <v>000000</v>
          </cell>
          <cell r="AU214" t="str">
            <v>000000</v>
          </cell>
          <cell r="AW214" t="str">
            <v>000000</v>
          </cell>
          <cell r="AY214" t="str">
            <v>000000</v>
          </cell>
          <cell r="BA214" t="str">
            <v>000000</v>
          </cell>
          <cell r="BC214" t="str">
            <v>000000</v>
          </cell>
          <cell r="BE214" t="str">
            <v>000004</v>
          </cell>
          <cell r="BF214" t="str">
            <v>小松美喜</v>
          </cell>
        </row>
        <row r="215">
          <cell r="A215" t="str">
            <v>202042</v>
          </cell>
          <cell r="B215" t="str">
            <v>(株)ｻﾝﾘﾊﾞｰ</v>
          </cell>
          <cell r="C215" t="str">
            <v>ｱﾒﾘｶﾝｽｸｴｱ ﾏﾂﾔ 岐阜店</v>
          </cell>
          <cell r="D215" t="str">
            <v>ｱﾒﾘｶﾝｽｸｴｱ ﾏﾂﾔ 岐阜店</v>
          </cell>
          <cell r="F215" t="str">
            <v>556-0003</v>
          </cell>
          <cell r="G215" t="str">
            <v>大阪府大阪市浪速区恵美須西</v>
          </cell>
          <cell r="H215" t="str">
            <v>2-14-21サザンパークス1F</v>
          </cell>
          <cell r="K215" t="str">
            <v>06-6630-6810</v>
          </cell>
          <cell r="L215" t="str">
            <v>06-6630-6811</v>
          </cell>
          <cell r="M215" t="str">
            <v>000000</v>
          </cell>
          <cell r="O215" t="str">
            <v>000219</v>
          </cell>
          <cell r="P215" t="str">
            <v>Select Fashion</v>
          </cell>
          <cell r="Q215" t="str">
            <v>110798</v>
          </cell>
          <cell r="R215" t="str">
            <v>ｻﾝﾘﾊﾞｰ</v>
          </cell>
          <cell r="S215" t="str">
            <v>000000</v>
          </cell>
          <cell r="U215" t="str">
            <v>000000</v>
          </cell>
          <cell r="W215" t="str">
            <v>000000</v>
          </cell>
          <cell r="Y215" t="str">
            <v>000000</v>
          </cell>
          <cell r="AA215" t="str">
            <v>000000</v>
          </cell>
          <cell r="AC215" t="str">
            <v>000000</v>
          </cell>
          <cell r="AE215" t="str">
            <v>000000</v>
          </cell>
          <cell r="AG215" t="str">
            <v>110798</v>
          </cell>
          <cell r="AH215" t="str">
            <v>ｻﾝﾘﾊﾞｰ</v>
          </cell>
          <cell r="AI215">
            <v>1</v>
          </cell>
          <cell r="AJ215" t="str">
            <v>支店</v>
          </cell>
          <cell r="AK215" t="str">
            <v>000000</v>
          </cell>
          <cell r="AM215" t="str">
            <v>000219</v>
          </cell>
          <cell r="AN215" t="str">
            <v>Select Fashion</v>
          </cell>
          <cell r="AO215" t="str">
            <v>110798</v>
          </cell>
          <cell r="AP215" t="str">
            <v>ｻﾝﾘﾊﾞｰ</v>
          </cell>
          <cell r="AQ215" t="str">
            <v>000000</v>
          </cell>
          <cell r="AS215" t="str">
            <v>000000</v>
          </cell>
          <cell r="AU215" t="str">
            <v>000000</v>
          </cell>
          <cell r="AW215" t="str">
            <v>000000</v>
          </cell>
          <cell r="AY215" t="str">
            <v>000000</v>
          </cell>
          <cell r="BA215" t="str">
            <v>000000</v>
          </cell>
          <cell r="BC215" t="str">
            <v>000000</v>
          </cell>
          <cell r="BE215" t="str">
            <v>000004</v>
          </cell>
          <cell r="BF215" t="str">
            <v>小松美喜</v>
          </cell>
        </row>
        <row r="216">
          <cell r="A216" t="str">
            <v>202043</v>
          </cell>
          <cell r="B216" t="str">
            <v>(株)ｻﾝﾘﾊﾞｰ</v>
          </cell>
          <cell r="C216" t="str">
            <v>ｱﾒﾘｶﾝｽｸｴｱ ﾏﾂﾔ 新潟店</v>
          </cell>
          <cell r="D216" t="str">
            <v>ｱﾒﾘｶﾝｽｸｴｱ ﾏﾂﾔ 新潟店</v>
          </cell>
          <cell r="F216" t="str">
            <v>556-0003</v>
          </cell>
          <cell r="G216" t="str">
            <v>大阪府大阪市浪速区恵美須西</v>
          </cell>
          <cell r="H216" t="str">
            <v>2-14-21サザンパークス1F</v>
          </cell>
          <cell r="K216" t="str">
            <v>06-6630-6810</v>
          </cell>
          <cell r="L216" t="str">
            <v>06-6630-6811</v>
          </cell>
          <cell r="M216" t="str">
            <v>000000</v>
          </cell>
          <cell r="O216" t="str">
            <v>000219</v>
          </cell>
          <cell r="P216" t="str">
            <v>Select Fashion</v>
          </cell>
          <cell r="Q216" t="str">
            <v>110798</v>
          </cell>
          <cell r="R216" t="str">
            <v>ｻﾝﾘﾊﾞｰ</v>
          </cell>
          <cell r="S216" t="str">
            <v>000000</v>
          </cell>
          <cell r="U216" t="str">
            <v>000000</v>
          </cell>
          <cell r="W216" t="str">
            <v>000000</v>
          </cell>
          <cell r="Y216" t="str">
            <v>000000</v>
          </cell>
          <cell r="AA216" t="str">
            <v>000000</v>
          </cell>
          <cell r="AC216" t="str">
            <v>000000</v>
          </cell>
          <cell r="AE216" t="str">
            <v>000000</v>
          </cell>
          <cell r="AG216" t="str">
            <v>110798</v>
          </cell>
          <cell r="AH216" t="str">
            <v>ｻﾝﾘﾊﾞｰ</v>
          </cell>
          <cell r="AI216">
            <v>1</v>
          </cell>
          <cell r="AJ216" t="str">
            <v>支店</v>
          </cell>
          <cell r="AK216" t="str">
            <v>000000</v>
          </cell>
          <cell r="AM216" t="str">
            <v>000219</v>
          </cell>
          <cell r="AN216" t="str">
            <v>Select Fashion</v>
          </cell>
          <cell r="AO216" t="str">
            <v>110798</v>
          </cell>
          <cell r="AP216" t="str">
            <v>ｻﾝﾘﾊﾞｰ</v>
          </cell>
          <cell r="AQ216" t="str">
            <v>000000</v>
          </cell>
          <cell r="AS216" t="str">
            <v>000000</v>
          </cell>
          <cell r="AU216" t="str">
            <v>000000</v>
          </cell>
          <cell r="AW216" t="str">
            <v>000000</v>
          </cell>
          <cell r="AY216" t="str">
            <v>000000</v>
          </cell>
          <cell r="BA216" t="str">
            <v>000000</v>
          </cell>
          <cell r="BC216" t="str">
            <v>000000</v>
          </cell>
          <cell r="BE216" t="str">
            <v>000004</v>
          </cell>
          <cell r="BF216" t="str">
            <v>小松美喜</v>
          </cell>
        </row>
        <row r="217">
          <cell r="A217" t="str">
            <v>202044</v>
          </cell>
          <cell r="B217" t="str">
            <v>(株)ｻﾝﾘﾊﾞｰ</v>
          </cell>
          <cell r="C217" t="str">
            <v>株式会社 ミモナ　2F</v>
          </cell>
          <cell r="D217" t="str">
            <v>株式会社 ミモナ　2F</v>
          </cell>
          <cell r="F217" t="str">
            <v>556-0003</v>
          </cell>
          <cell r="G217" t="str">
            <v>大阪府大阪市浪速区恵美須西</v>
          </cell>
          <cell r="H217" t="str">
            <v>2-14-21サザンパークス1F</v>
          </cell>
          <cell r="K217" t="str">
            <v>06-6630-6810</v>
          </cell>
          <cell r="L217" t="str">
            <v>06-6630-6811</v>
          </cell>
          <cell r="M217" t="str">
            <v>000000</v>
          </cell>
          <cell r="O217" t="str">
            <v>000219</v>
          </cell>
          <cell r="P217" t="str">
            <v>Select Fashion</v>
          </cell>
          <cell r="Q217" t="str">
            <v>110798</v>
          </cell>
          <cell r="R217" t="str">
            <v>ｻﾝﾘﾊﾞｰ</v>
          </cell>
          <cell r="S217" t="str">
            <v>000000</v>
          </cell>
          <cell r="U217" t="str">
            <v>000000</v>
          </cell>
          <cell r="W217" t="str">
            <v>000000</v>
          </cell>
          <cell r="Y217" t="str">
            <v>000000</v>
          </cell>
          <cell r="AA217" t="str">
            <v>000000</v>
          </cell>
          <cell r="AC217" t="str">
            <v>000000</v>
          </cell>
          <cell r="AE217" t="str">
            <v>000000</v>
          </cell>
          <cell r="AG217" t="str">
            <v>110798</v>
          </cell>
          <cell r="AH217" t="str">
            <v>ｻﾝﾘﾊﾞｰ</v>
          </cell>
          <cell r="AI217">
            <v>1</v>
          </cell>
          <cell r="AJ217" t="str">
            <v>支店</v>
          </cell>
          <cell r="AK217" t="str">
            <v>000000</v>
          </cell>
          <cell r="AM217" t="str">
            <v>000219</v>
          </cell>
          <cell r="AN217" t="str">
            <v>Select Fashion</v>
          </cell>
          <cell r="AO217" t="str">
            <v>110798</v>
          </cell>
          <cell r="AP217" t="str">
            <v>ｻﾝﾘﾊﾞｰ</v>
          </cell>
          <cell r="AQ217" t="str">
            <v>000000</v>
          </cell>
          <cell r="AS217" t="str">
            <v>000000</v>
          </cell>
          <cell r="AU217" t="str">
            <v>000000</v>
          </cell>
          <cell r="AW217" t="str">
            <v>000000</v>
          </cell>
          <cell r="AY217" t="str">
            <v>000000</v>
          </cell>
          <cell r="BA217" t="str">
            <v>000000</v>
          </cell>
          <cell r="BC217" t="str">
            <v>000000</v>
          </cell>
          <cell r="BE217" t="str">
            <v>000004</v>
          </cell>
          <cell r="BF217" t="str">
            <v>小松美喜</v>
          </cell>
        </row>
        <row r="218">
          <cell r="A218" t="str">
            <v>202045</v>
          </cell>
          <cell r="B218" t="str">
            <v>(株)ｻﾝﾘﾊﾞｰ</v>
          </cell>
          <cell r="C218" t="str">
            <v>株式会社 ﾗｳﾝﾄﾞｱﾊﾞｳﾄ</v>
          </cell>
          <cell r="D218" t="str">
            <v>株式会社 ﾗｳﾝﾄﾞｱﾊﾞｳﾄ</v>
          </cell>
          <cell r="F218" t="str">
            <v>556-0003</v>
          </cell>
          <cell r="G218" t="str">
            <v>大阪府大阪市浪速区恵美須西</v>
          </cell>
          <cell r="H218" t="str">
            <v>2-14-21サザンパークス1F</v>
          </cell>
          <cell r="K218" t="str">
            <v>06-6630-6810</v>
          </cell>
          <cell r="L218" t="str">
            <v>06-6630-6811</v>
          </cell>
          <cell r="M218" t="str">
            <v>000000</v>
          </cell>
          <cell r="O218" t="str">
            <v>000219</v>
          </cell>
          <cell r="P218" t="str">
            <v>Select Fashion</v>
          </cell>
          <cell r="Q218" t="str">
            <v>110798</v>
          </cell>
          <cell r="R218" t="str">
            <v>ｻﾝﾘﾊﾞｰ</v>
          </cell>
          <cell r="S218" t="str">
            <v>000000</v>
          </cell>
          <cell r="U218" t="str">
            <v>000000</v>
          </cell>
          <cell r="W218" t="str">
            <v>000000</v>
          </cell>
          <cell r="Y218" t="str">
            <v>000000</v>
          </cell>
          <cell r="AA218" t="str">
            <v>000000</v>
          </cell>
          <cell r="AC218" t="str">
            <v>000000</v>
          </cell>
          <cell r="AE218" t="str">
            <v>000000</v>
          </cell>
          <cell r="AG218" t="str">
            <v>110798</v>
          </cell>
          <cell r="AH218" t="str">
            <v>ｻﾝﾘﾊﾞｰ</v>
          </cell>
          <cell r="AI218">
            <v>1</v>
          </cell>
          <cell r="AJ218" t="str">
            <v>支店</v>
          </cell>
          <cell r="AK218" t="str">
            <v>000000</v>
          </cell>
          <cell r="AM218" t="str">
            <v>000219</v>
          </cell>
          <cell r="AN218" t="str">
            <v>Select Fashion</v>
          </cell>
          <cell r="AO218" t="str">
            <v>110798</v>
          </cell>
          <cell r="AP218" t="str">
            <v>ｻﾝﾘﾊﾞｰ</v>
          </cell>
          <cell r="AQ218" t="str">
            <v>000000</v>
          </cell>
          <cell r="AS218" t="str">
            <v>000000</v>
          </cell>
          <cell r="AU218" t="str">
            <v>000000</v>
          </cell>
          <cell r="AW218" t="str">
            <v>000000</v>
          </cell>
          <cell r="AY218" t="str">
            <v>000000</v>
          </cell>
          <cell r="BA218" t="str">
            <v>000000</v>
          </cell>
          <cell r="BC218" t="str">
            <v>000000</v>
          </cell>
          <cell r="BE218" t="str">
            <v>000004</v>
          </cell>
          <cell r="BF218" t="str">
            <v>小松美喜</v>
          </cell>
        </row>
        <row r="219">
          <cell r="A219" t="str">
            <v>202046</v>
          </cell>
          <cell r="B219" t="str">
            <v>(株)ｻﾝﾘﾊﾞｰ</v>
          </cell>
          <cell r="C219" t="str">
            <v>大阪屋BOWL富士見店</v>
          </cell>
          <cell r="D219" t="str">
            <v>大阪屋BOWL富士見店</v>
          </cell>
          <cell r="F219" t="str">
            <v>556-0003</v>
          </cell>
          <cell r="G219" t="str">
            <v>大阪府大阪市浪速区恵美須西</v>
          </cell>
          <cell r="H219" t="str">
            <v>2-14-21サザンパークス1F</v>
          </cell>
          <cell r="K219" t="str">
            <v>06-6630-6810</v>
          </cell>
          <cell r="L219" t="str">
            <v>06-6630-6811</v>
          </cell>
          <cell r="M219" t="str">
            <v>000000</v>
          </cell>
          <cell r="O219" t="str">
            <v>000219</v>
          </cell>
          <cell r="P219" t="str">
            <v>Select Fashion</v>
          </cell>
          <cell r="Q219" t="str">
            <v>110798</v>
          </cell>
          <cell r="R219" t="str">
            <v>ｻﾝﾘﾊﾞｰ</v>
          </cell>
          <cell r="S219" t="str">
            <v>000000</v>
          </cell>
          <cell r="U219" t="str">
            <v>000000</v>
          </cell>
          <cell r="W219" t="str">
            <v>000000</v>
          </cell>
          <cell r="Y219" t="str">
            <v>000000</v>
          </cell>
          <cell r="AA219" t="str">
            <v>000000</v>
          </cell>
          <cell r="AC219" t="str">
            <v>000000</v>
          </cell>
          <cell r="AE219" t="str">
            <v>000000</v>
          </cell>
          <cell r="AG219" t="str">
            <v>110798</v>
          </cell>
          <cell r="AH219" t="str">
            <v>ｻﾝﾘﾊﾞｰ</v>
          </cell>
          <cell r="AI219">
            <v>1</v>
          </cell>
          <cell r="AJ219" t="str">
            <v>支店</v>
          </cell>
          <cell r="AK219" t="str">
            <v>000000</v>
          </cell>
          <cell r="AM219" t="str">
            <v>000219</v>
          </cell>
          <cell r="AN219" t="str">
            <v>Select Fashion</v>
          </cell>
          <cell r="AO219" t="str">
            <v>110798</v>
          </cell>
          <cell r="AP219" t="str">
            <v>ｻﾝﾘﾊﾞｰ</v>
          </cell>
          <cell r="AQ219" t="str">
            <v>000000</v>
          </cell>
          <cell r="AS219" t="str">
            <v>000000</v>
          </cell>
          <cell r="AU219" t="str">
            <v>000000</v>
          </cell>
          <cell r="AW219" t="str">
            <v>000000</v>
          </cell>
          <cell r="AY219" t="str">
            <v>000000</v>
          </cell>
          <cell r="BA219" t="str">
            <v>000000</v>
          </cell>
          <cell r="BC219" t="str">
            <v>000000</v>
          </cell>
          <cell r="BE219" t="str">
            <v>000004</v>
          </cell>
          <cell r="BF219" t="str">
            <v>小松美喜</v>
          </cell>
        </row>
        <row r="220">
          <cell r="A220" t="str">
            <v>202047</v>
          </cell>
          <cell r="B220" t="str">
            <v>(株)ｻﾝﾘﾊﾞｰ</v>
          </cell>
          <cell r="C220" t="str">
            <v>ﾘｷｯﾄﾞ町田店</v>
          </cell>
          <cell r="D220" t="str">
            <v>ﾘｷｯﾄﾞ町田店</v>
          </cell>
          <cell r="F220" t="str">
            <v>556-0003</v>
          </cell>
          <cell r="G220" t="str">
            <v>大阪府大阪市浪速区恵美須西</v>
          </cell>
          <cell r="H220" t="str">
            <v>2-14-21サザンパークス1F</v>
          </cell>
          <cell r="K220" t="str">
            <v>06-6630-6810</v>
          </cell>
          <cell r="L220" t="str">
            <v>06-6630-6811</v>
          </cell>
          <cell r="M220" t="str">
            <v>000000</v>
          </cell>
          <cell r="O220" t="str">
            <v>000219</v>
          </cell>
          <cell r="P220" t="str">
            <v>Select Fashion</v>
          </cell>
          <cell r="Q220" t="str">
            <v>110798</v>
          </cell>
          <cell r="R220" t="str">
            <v>ｻﾝﾘﾊﾞｰ</v>
          </cell>
          <cell r="S220" t="str">
            <v>000000</v>
          </cell>
          <cell r="U220" t="str">
            <v>000000</v>
          </cell>
          <cell r="W220" t="str">
            <v>000000</v>
          </cell>
          <cell r="Y220" t="str">
            <v>000000</v>
          </cell>
          <cell r="AA220" t="str">
            <v>000000</v>
          </cell>
          <cell r="AC220" t="str">
            <v>000000</v>
          </cell>
          <cell r="AE220" t="str">
            <v>000000</v>
          </cell>
          <cell r="AG220" t="str">
            <v>110798</v>
          </cell>
          <cell r="AH220" t="str">
            <v>ｻﾝﾘﾊﾞｰ</v>
          </cell>
          <cell r="AI220">
            <v>1</v>
          </cell>
          <cell r="AJ220" t="str">
            <v>支店</v>
          </cell>
          <cell r="AK220" t="str">
            <v>000000</v>
          </cell>
          <cell r="AM220" t="str">
            <v>000219</v>
          </cell>
          <cell r="AN220" t="str">
            <v>Select Fashion</v>
          </cell>
          <cell r="AO220" t="str">
            <v>110798</v>
          </cell>
          <cell r="AP220" t="str">
            <v>ｻﾝﾘﾊﾞｰ</v>
          </cell>
          <cell r="AQ220" t="str">
            <v>000000</v>
          </cell>
          <cell r="AS220" t="str">
            <v>000000</v>
          </cell>
          <cell r="AU220" t="str">
            <v>000000</v>
          </cell>
          <cell r="AW220" t="str">
            <v>000000</v>
          </cell>
          <cell r="AY220" t="str">
            <v>000000</v>
          </cell>
          <cell r="BA220" t="str">
            <v>000000</v>
          </cell>
          <cell r="BC220" t="str">
            <v>000000</v>
          </cell>
          <cell r="BE220" t="str">
            <v>000004</v>
          </cell>
          <cell r="BF220" t="str">
            <v>小松美喜</v>
          </cell>
        </row>
        <row r="221">
          <cell r="A221" t="str">
            <v>202048</v>
          </cell>
          <cell r="B221" t="str">
            <v>(株)ｻﾝﾘﾊﾞｰ</v>
          </cell>
          <cell r="C221" t="str">
            <v>ﾘｷｯﾄﾞ天神店</v>
          </cell>
          <cell r="D221" t="str">
            <v>ﾘｷｯﾄﾞ天神店</v>
          </cell>
          <cell r="F221" t="str">
            <v>556-0003</v>
          </cell>
          <cell r="G221" t="str">
            <v>大阪府大阪市浪速区恵美須西</v>
          </cell>
          <cell r="H221" t="str">
            <v>2-14-21サザンパークス1F</v>
          </cell>
          <cell r="K221" t="str">
            <v>06-6630-6810</v>
          </cell>
          <cell r="L221" t="str">
            <v>06-6630-6811</v>
          </cell>
          <cell r="M221" t="str">
            <v>000000</v>
          </cell>
          <cell r="O221" t="str">
            <v>000219</v>
          </cell>
          <cell r="P221" t="str">
            <v>Select Fashion</v>
          </cell>
          <cell r="Q221" t="str">
            <v>110798</v>
          </cell>
          <cell r="R221" t="str">
            <v>ｻﾝﾘﾊﾞｰ</v>
          </cell>
          <cell r="S221" t="str">
            <v>000000</v>
          </cell>
          <cell r="U221" t="str">
            <v>000000</v>
          </cell>
          <cell r="W221" t="str">
            <v>000000</v>
          </cell>
          <cell r="Y221" t="str">
            <v>000000</v>
          </cell>
          <cell r="AA221" t="str">
            <v>000000</v>
          </cell>
          <cell r="AC221" t="str">
            <v>000000</v>
          </cell>
          <cell r="AE221" t="str">
            <v>000000</v>
          </cell>
          <cell r="AG221" t="str">
            <v>110798</v>
          </cell>
          <cell r="AH221" t="str">
            <v>ｻﾝﾘﾊﾞｰ</v>
          </cell>
          <cell r="AI221">
            <v>1</v>
          </cell>
          <cell r="AJ221" t="str">
            <v>支店</v>
          </cell>
          <cell r="AK221" t="str">
            <v>000000</v>
          </cell>
          <cell r="AM221" t="str">
            <v>000219</v>
          </cell>
          <cell r="AN221" t="str">
            <v>Select Fashion</v>
          </cell>
          <cell r="AO221" t="str">
            <v>110798</v>
          </cell>
          <cell r="AP221" t="str">
            <v>ｻﾝﾘﾊﾞｰ</v>
          </cell>
          <cell r="AQ221" t="str">
            <v>000000</v>
          </cell>
          <cell r="AS221" t="str">
            <v>000000</v>
          </cell>
          <cell r="AU221" t="str">
            <v>000000</v>
          </cell>
          <cell r="AW221" t="str">
            <v>000000</v>
          </cell>
          <cell r="AY221" t="str">
            <v>000000</v>
          </cell>
          <cell r="BA221" t="str">
            <v>000000</v>
          </cell>
          <cell r="BC221" t="str">
            <v>000000</v>
          </cell>
          <cell r="BE221" t="str">
            <v>000004</v>
          </cell>
          <cell r="BF221" t="str">
            <v>小松美喜</v>
          </cell>
        </row>
        <row r="222">
          <cell r="A222" t="str">
            <v>202049</v>
          </cell>
          <cell r="B222" t="str">
            <v>(株)ｻﾝﾘﾊﾞｰ</v>
          </cell>
          <cell r="C222" t="str">
            <v>天使のつばさ</v>
          </cell>
          <cell r="D222" t="str">
            <v>天使のつばさ</v>
          </cell>
          <cell r="F222" t="str">
            <v>556-0003</v>
          </cell>
          <cell r="G222" t="str">
            <v>大阪府大阪市浪速区恵美須西</v>
          </cell>
          <cell r="H222" t="str">
            <v>2-14-21サザンパークス1F</v>
          </cell>
          <cell r="K222" t="str">
            <v>06-6630-6810</v>
          </cell>
          <cell r="L222" t="str">
            <v>06-6630-6811</v>
          </cell>
          <cell r="M222" t="str">
            <v>000000</v>
          </cell>
          <cell r="O222" t="str">
            <v>000219</v>
          </cell>
          <cell r="P222" t="str">
            <v>Select Fashion</v>
          </cell>
          <cell r="Q222" t="str">
            <v>110798</v>
          </cell>
          <cell r="R222" t="str">
            <v>ｻﾝﾘﾊﾞｰ</v>
          </cell>
          <cell r="S222" t="str">
            <v>000000</v>
          </cell>
          <cell r="U222" t="str">
            <v>000000</v>
          </cell>
          <cell r="W222" t="str">
            <v>000000</v>
          </cell>
          <cell r="Y222" t="str">
            <v>000000</v>
          </cell>
          <cell r="AA222" t="str">
            <v>000000</v>
          </cell>
          <cell r="AC222" t="str">
            <v>000000</v>
          </cell>
          <cell r="AE222" t="str">
            <v>000000</v>
          </cell>
          <cell r="AG222" t="str">
            <v>110798</v>
          </cell>
          <cell r="AH222" t="str">
            <v>ｻﾝﾘﾊﾞｰ</v>
          </cell>
          <cell r="AI222">
            <v>1</v>
          </cell>
          <cell r="AJ222" t="str">
            <v>支店</v>
          </cell>
          <cell r="AK222" t="str">
            <v>000000</v>
          </cell>
          <cell r="AM222" t="str">
            <v>000219</v>
          </cell>
          <cell r="AN222" t="str">
            <v>Select Fashion</v>
          </cell>
          <cell r="AO222" t="str">
            <v>110798</v>
          </cell>
          <cell r="AP222" t="str">
            <v>ｻﾝﾘﾊﾞｰ</v>
          </cell>
          <cell r="AQ222" t="str">
            <v>000000</v>
          </cell>
          <cell r="AS222" t="str">
            <v>000000</v>
          </cell>
          <cell r="AU222" t="str">
            <v>000000</v>
          </cell>
          <cell r="AW222" t="str">
            <v>000000</v>
          </cell>
          <cell r="AY222" t="str">
            <v>000000</v>
          </cell>
          <cell r="BA222" t="str">
            <v>000000</v>
          </cell>
          <cell r="BC222" t="str">
            <v>000000</v>
          </cell>
          <cell r="BE222" t="str">
            <v>000004</v>
          </cell>
          <cell r="BF222" t="str">
            <v>小松美喜</v>
          </cell>
        </row>
        <row r="223">
          <cell r="A223" t="str">
            <v>202050</v>
          </cell>
          <cell r="B223" t="str">
            <v>(株)ｻﾝﾘﾊﾞｰ</v>
          </cell>
          <cell r="C223" t="str">
            <v>BRONX 小倉店</v>
          </cell>
          <cell r="D223" t="str">
            <v>BRONX 小倉店</v>
          </cell>
          <cell r="F223" t="str">
            <v>556-0003</v>
          </cell>
          <cell r="G223" t="str">
            <v>大阪府大阪市浪速区恵美須西</v>
          </cell>
          <cell r="H223" t="str">
            <v>2-14-21サザンパークス1F</v>
          </cell>
          <cell r="K223" t="str">
            <v>06-6630-6810</v>
          </cell>
          <cell r="L223" t="str">
            <v>06-6630-6811</v>
          </cell>
          <cell r="M223" t="str">
            <v>000000</v>
          </cell>
          <cell r="O223" t="str">
            <v>000219</v>
          </cell>
          <cell r="P223" t="str">
            <v>Select Fashion</v>
          </cell>
          <cell r="Q223" t="str">
            <v>110798</v>
          </cell>
          <cell r="R223" t="str">
            <v>ｻﾝﾘﾊﾞｰ</v>
          </cell>
          <cell r="S223" t="str">
            <v>000000</v>
          </cell>
          <cell r="U223" t="str">
            <v>000000</v>
          </cell>
          <cell r="W223" t="str">
            <v>000000</v>
          </cell>
          <cell r="Y223" t="str">
            <v>000000</v>
          </cell>
          <cell r="AA223" t="str">
            <v>000000</v>
          </cell>
          <cell r="AC223" t="str">
            <v>000000</v>
          </cell>
          <cell r="AE223" t="str">
            <v>000000</v>
          </cell>
          <cell r="AG223" t="str">
            <v>110798</v>
          </cell>
          <cell r="AH223" t="str">
            <v>ｻﾝﾘﾊﾞｰ</v>
          </cell>
          <cell r="AI223">
            <v>1</v>
          </cell>
          <cell r="AJ223" t="str">
            <v>支店</v>
          </cell>
          <cell r="AK223" t="str">
            <v>000000</v>
          </cell>
          <cell r="AM223" t="str">
            <v>000219</v>
          </cell>
          <cell r="AN223" t="str">
            <v>Select Fashion</v>
          </cell>
          <cell r="AO223" t="str">
            <v>110798</v>
          </cell>
          <cell r="AP223" t="str">
            <v>ｻﾝﾘﾊﾞｰ</v>
          </cell>
          <cell r="AQ223" t="str">
            <v>000000</v>
          </cell>
          <cell r="AS223" t="str">
            <v>000000</v>
          </cell>
          <cell r="AU223" t="str">
            <v>000000</v>
          </cell>
          <cell r="AW223" t="str">
            <v>000000</v>
          </cell>
          <cell r="AY223" t="str">
            <v>000000</v>
          </cell>
          <cell r="BA223" t="str">
            <v>000000</v>
          </cell>
          <cell r="BC223" t="str">
            <v>000000</v>
          </cell>
          <cell r="BE223" t="str">
            <v>000004</v>
          </cell>
          <cell r="BF223" t="str">
            <v>小松美喜</v>
          </cell>
        </row>
        <row r="224">
          <cell r="A224" t="str">
            <v>202051</v>
          </cell>
          <cell r="B224" t="str">
            <v>(株)ｻﾝﾘﾊﾞｰ</v>
          </cell>
          <cell r="C224" t="str">
            <v>BRONX 広島</v>
          </cell>
          <cell r="D224" t="str">
            <v>BRONX 広島</v>
          </cell>
          <cell r="F224" t="str">
            <v>556-0003</v>
          </cell>
          <cell r="G224" t="str">
            <v>大阪府大阪市浪速区恵美須西</v>
          </cell>
          <cell r="H224" t="str">
            <v>2-14-21サザンパークス1F</v>
          </cell>
          <cell r="K224" t="str">
            <v>06-6630-6810</v>
          </cell>
          <cell r="L224" t="str">
            <v>06-6630-6811</v>
          </cell>
          <cell r="M224" t="str">
            <v>000000</v>
          </cell>
          <cell r="O224" t="str">
            <v>000219</v>
          </cell>
          <cell r="P224" t="str">
            <v>Select Fashion</v>
          </cell>
          <cell r="Q224" t="str">
            <v>110798</v>
          </cell>
          <cell r="R224" t="str">
            <v>ｻﾝﾘﾊﾞｰ</v>
          </cell>
          <cell r="S224" t="str">
            <v>000000</v>
          </cell>
          <cell r="U224" t="str">
            <v>000000</v>
          </cell>
          <cell r="W224" t="str">
            <v>000000</v>
          </cell>
          <cell r="Y224" t="str">
            <v>000000</v>
          </cell>
          <cell r="AA224" t="str">
            <v>000000</v>
          </cell>
          <cell r="AC224" t="str">
            <v>000000</v>
          </cell>
          <cell r="AE224" t="str">
            <v>000000</v>
          </cell>
          <cell r="AG224" t="str">
            <v>110798</v>
          </cell>
          <cell r="AH224" t="str">
            <v>ｻﾝﾘﾊﾞｰ</v>
          </cell>
          <cell r="AI224">
            <v>1</v>
          </cell>
          <cell r="AJ224" t="str">
            <v>支店</v>
          </cell>
          <cell r="AK224" t="str">
            <v>000000</v>
          </cell>
          <cell r="AM224" t="str">
            <v>000219</v>
          </cell>
          <cell r="AN224" t="str">
            <v>Select Fashion</v>
          </cell>
          <cell r="AO224" t="str">
            <v>110798</v>
          </cell>
          <cell r="AP224" t="str">
            <v>ｻﾝﾘﾊﾞｰ</v>
          </cell>
          <cell r="AQ224" t="str">
            <v>000000</v>
          </cell>
          <cell r="AS224" t="str">
            <v>000000</v>
          </cell>
          <cell r="AU224" t="str">
            <v>000000</v>
          </cell>
          <cell r="AW224" t="str">
            <v>000000</v>
          </cell>
          <cell r="AY224" t="str">
            <v>000000</v>
          </cell>
          <cell r="BA224" t="str">
            <v>000000</v>
          </cell>
          <cell r="BC224" t="str">
            <v>000000</v>
          </cell>
          <cell r="BE224" t="str">
            <v>000004</v>
          </cell>
          <cell r="BF224" t="str">
            <v>小松美喜</v>
          </cell>
        </row>
        <row r="225">
          <cell r="A225" t="str">
            <v>202052</v>
          </cell>
          <cell r="B225" t="str">
            <v>㈱ﾇｰｳﾞ･ｴｲ</v>
          </cell>
          <cell r="C225" t="str">
            <v>COLLECTORS福岡店 764</v>
          </cell>
          <cell r="D225" t="str">
            <v>COLLECTORS福岡店 764</v>
          </cell>
          <cell r="E225" t="str">
            <v>764</v>
          </cell>
          <cell r="F225" t="str">
            <v>810-0001</v>
          </cell>
          <cell r="G225" t="str">
            <v>福岡県福岡市中央区天神2-11-1</v>
          </cell>
          <cell r="H225" t="str">
            <v>福岡ﾊﾟﾙｺ7F</v>
          </cell>
          <cell r="K225" t="str">
            <v>092-235-7278</v>
          </cell>
          <cell r="L225" t="str">
            <v>092-235-7278</v>
          </cell>
          <cell r="M225" t="str">
            <v>000000</v>
          </cell>
          <cell r="O225" t="str">
            <v>000212</v>
          </cell>
          <cell r="P225" t="str">
            <v>Bag Speciality</v>
          </cell>
          <cell r="Q225" t="str">
            <v>190057</v>
          </cell>
          <cell r="R225" t="str">
            <v>㈱ﾇｰｳﾞ･ｴｲ</v>
          </cell>
          <cell r="S225" t="str">
            <v>000000</v>
          </cell>
          <cell r="U225" t="str">
            <v>000000</v>
          </cell>
          <cell r="W225" t="str">
            <v>000000</v>
          </cell>
          <cell r="Y225" t="str">
            <v>000000</v>
          </cell>
          <cell r="AA225" t="str">
            <v>000000</v>
          </cell>
          <cell r="AC225" t="str">
            <v>000000</v>
          </cell>
          <cell r="AE225" t="str">
            <v>000000</v>
          </cell>
          <cell r="AG225" t="str">
            <v>190057</v>
          </cell>
          <cell r="AH225" t="str">
            <v>㈱ﾇｰｳﾞ･ｴｲ</v>
          </cell>
          <cell r="AI225">
            <v>1</v>
          </cell>
          <cell r="AJ225" t="str">
            <v>支店</v>
          </cell>
          <cell r="AK225" t="str">
            <v>000000</v>
          </cell>
          <cell r="AM225" t="str">
            <v>000212</v>
          </cell>
          <cell r="AN225" t="str">
            <v>Bag Speciality</v>
          </cell>
          <cell r="AO225" t="str">
            <v>190057</v>
          </cell>
          <cell r="AP225" t="str">
            <v>㈱ﾇｰｳﾞ･ｴｲ</v>
          </cell>
          <cell r="AQ225" t="str">
            <v>000000</v>
          </cell>
          <cell r="AS225" t="str">
            <v>000000</v>
          </cell>
          <cell r="AU225" t="str">
            <v>000000</v>
          </cell>
          <cell r="AW225" t="str">
            <v>000000</v>
          </cell>
          <cell r="AY225" t="str">
            <v>000000</v>
          </cell>
          <cell r="BA225" t="str">
            <v>000000</v>
          </cell>
          <cell r="BC225" t="str">
            <v>000000</v>
          </cell>
          <cell r="BE225" t="str">
            <v>000055</v>
          </cell>
          <cell r="BF225" t="str">
            <v>佐藤祐介</v>
          </cell>
        </row>
        <row r="226">
          <cell r="A226" t="str">
            <v>202053</v>
          </cell>
          <cell r="B226" t="str">
            <v>㈱ﾇｰｳﾞ･ｴｲ</v>
          </cell>
          <cell r="C226" t="str">
            <v>COLLECTORS町田店 653</v>
          </cell>
          <cell r="D226" t="str">
            <v>COLLECTORS町田店 653</v>
          </cell>
          <cell r="E226" t="str">
            <v>653</v>
          </cell>
          <cell r="F226" t="str">
            <v>194-0013</v>
          </cell>
          <cell r="G226" t="str">
            <v>東京都町田市原町田6-4-1</v>
          </cell>
          <cell r="H226" t="str">
            <v>町田東急ﾂｲﾝｽﾞｲｰｽﾄ3F</v>
          </cell>
          <cell r="K226" t="str">
            <v>042-728-2230</v>
          </cell>
          <cell r="L226" t="str">
            <v>042-728-2230</v>
          </cell>
          <cell r="M226" t="str">
            <v>000000</v>
          </cell>
          <cell r="O226" t="str">
            <v>000212</v>
          </cell>
          <cell r="P226" t="str">
            <v>Bag Speciality</v>
          </cell>
          <cell r="Q226" t="str">
            <v>190057</v>
          </cell>
          <cell r="R226" t="str">
            <v>㈱ﾇｰｳﾞ･ｴｲ</v>
          </cell>
          <cell r="S226" t="str">
            <v>000000</v>
          </cell>
          <cell r="U226" t="str">
            <v>000000</v>
          </cell>
          <cell r="W226" t="str">
            <v>000000</v>
          </cell>
          <cell r="Y226" t="str">
            <v>000000</v>
          </cell>
          <cell r="AA226" t="str">
            <v>000000</v>
          </cell>
          <cell r="AC226" t="str">
            <v>000000</v>
          </cell>
          <cell r="AE226" t="str">
            <v>000000</v>
          </cell>
          <cell r="AG226" t="str">
            <v>190057</v>
          </cell>
          <cell r="AH226" t="str">
            <v>㈱ﾇｰｳﾞ･ｴｲ</v>
          </cell>
          <cell r="AI226">
            <v>1</v>
          </cell>
          <cell r="AJ226" t="str">
            <v>支店</v>
          </cell>
          <cell r="AK226" t="str">
            <v>000000</v>
          </cell>
          <cell r="AM226" t="str">
            <v>000212</v>
          </cell>
          <cell r="AN226" t="str">
            <v>Bag Speciality</v>
          </cell>
          <cell r="AO226" t="str">
            <v>190057</v>
          </cell>
          <cell r="AP226" t="str">
            <v>㈱ﾇｰｳﾞ･ｴｲ</v>
          </cell>
          <cell r="AQ226" t="str">
            <v>000000</v>
          </cell>
          <cell r="AS226" t="str">
            <v>000000</v>
          </cell>
          <cell r="AU226" t="str">
            <v>000000</v>
          </cell>
          <cell r="AW226" t="str">
            <v>000000</v>
          </cell>
          <cell r="AY226" t="str">
            <v>000000</v>
          </cell>
          <cell r="BA226" t="str">
            <v>000000</v>
          </cell>
          <cell r="BC226" t="str">
            <v>000000</v>
          </cell>
          <cell r="BE226" t="str">
            <v>000055</v>
          </cell>
          <cell r="BF226" t="str">
            <v>佐藤祐介</v>
          </cell>
        </row>
        <row r="227">
          <cell r="A227" t="str">
            <v>202054</v>
          </cell>
          <cell r="B227" t="str">
            <v>㈱ﾇｰｳﾞ･ｴｲ</v>
          </cell>
          <cell r="C227" t="str">
            <v>COLLECTORS名古屋408</v>
          </cell>
          <cell r="D227" t="str">
            <v>COLLECTORS名古屋408</v>
          </cell>
          <cell r="E227" t="str">
            <v>408</v>
          </cell>
          <cell r="F227" t="str">
            <v>460-0008</v>
          </cell>
          <cell r="G227" t="str">
            <v>愛知県名古屋市中区栄3-29-1</v>
          </cell>
          <cell r="H227" t="str">
            <v>名古屋ﾊﾟﾙｺ 西館6F</v>
          </cell>
          <cell r="K227" t="str">
            <v>052-264-8355</v>
          </cell>
          <cell r="L227" t="str">
            <v>052-264-8355</v>
          </cell>
          <cell r="M227" t="str">
            <v>000000</v>
          </cell>
          <cell r="O227" t="str">
            <v>000212</v>
          </cell>
          <cell r="P227" t="str">
            <v>Bag Speciality</v>
          </cell>
          <cell r="Q227" t="str">
            <v>190057</v>
          </cell>
          <cell r="R227" t="str">
            <v>㈱ﾇｰｳﾞ･ｴｲ</v>
          </cell>
          <cell r="S227" t="str">
            <v>000000</v>
          </cell>
          <cell r="U227" t="str">
            <v>000000</v>
          </cell>
          <cell r="W227" t="str">
            <v>000000</v>
          </cell>
          <cell r="Y227" t="str">
            <v>000000</v>
          </cell>
          <cell r="AA227" t="str">
            <v>000000</v>
          </cell>
          <cell r="AC227" t="str">
            <v>000000</v>
          </cell>
          <cell r="AE227" t="str">
            <v>000000</v>
          </cell>
          <cell r="AG227" t="str">
            <v>190057</v>
          </cell>
          <cell r="AH227" t="str">
            <v>㈱ﾇｰｳﾞ･ｴｲ</v>
          </cell>
          <cell r="AI227">
            <v>1</v>
          </cell>
          <cell r="AJ227" t="str">
            <v>支店</v>
          </cell>
          <cell r="AK227" t="str">
            <v>000000</v>
          </cell>
          <cell r="AM227" t="str">
            <v>000212</v>
          </cell>
          <cell r="AN227" t="str">
            <v>Bag Speciality</v>
          </cell>
          <cell r="AO227" t="str">
            <v>190057</v>
          </cell>
          <cell r="AP227" t="str">
            <v>㈱ﾇｰｳﾞ･ｴｲ</v>
          </cell>
          <cell r="AQ227" t="str">
            <v>000000</v>
          </cell>
          <cell r="AS227" t="str">
            <v>000000</v>
          </cell>
          <cell r="AU227" t="str">
            <v>000000</v>
          </cell>
          <cell r="AW227" t="str">
            <v>000000</v>
          </cell>
          <cell r="AY227" t="str">
            <v>000000</v>
          </cell>
          <cell r="BA227" t="str">
            <v>000000</v>
          </cell>
          <cell r="BC227" t="str">
            <v>000000</v>
          </cell>
          <cell r="BE227" t="str">
            <v>000055</v>
          </cell>
          <cell r="BF227" t="str">
            <v>佐藤祐介</v>
          </cell>
        </row>
        <row r="228">
          <cell r="A228" t="str">
            <v>202055</v>
          </cell>
          <cell r="B228" t="str">
            <v>㈱ﾇｰｳﾞ･ｴｲ</v>
          </cell>
          <cell r="C228" t="str">
            <v>COLLECTORS池袋店 114</v>
          </cell>
          <cell r="D228" t="str">
            <v>COLLECTORS池袋店 114</v>
          </cell>
          <cell r="E228" t="str">
            <v>114</v>
          </cell>
          <cell r="F228" t="str">
            <v>171-8557</v>
          </cell>
          <cell r="G228" t="str">
            <v>東京都豊島区南池袋1-28-2</v>
          </cell>
          <cell r="H228" t="str">
            <v>池袋ﾊﾟﾙｺ本館4F</v>
          </cell>
          <cell r="K228" t="str">
            <v>03-5391-8373</v>
          </cell>
          <cell r="L228" t="str">
            <v>03-5391-8373</v>
          </cell>
          <cell r="M228" t="str">
            <v>000000</v>
          </cell>
          <cell r="O228" t="str">
            <v>000212</v>
          </cell>
          <cell r="P228" t="str">
            <v>Bag Speciality</v>
          </cell>
          <cell r="Q228" t="str">
            <v>190057</v>
          </cell>
          <cell r="R228" t="str">
            <v>㈱ﾇｰｳﾞ･ｴｲ</v>
          </cell>
          <cell r="S228" t="str">
            <v>000000</v>
          </cell>
          <cell r="U228" t="str">
            <v>000000</v>
          </cell>
          <cell r="W228" t="str">
            <v>000000</v>
          </cell>
          <cell r="Y228" t="str">
            <v>000000</v>
          </cell>
          <cell r="AA228" t="str">
            <v>000000</v>
          </cell>
          <cell r="AC228" t="str">
            <v>000000</v>
          </cell>
          <cell r="AE228" t="str">
            <v>000000</v>
          </cell>
          <cell r="AG228" t="str">
            <v>190057</v>
          </cell>
          <cell r="AH228" t="str">
            <v>㈱ﾇｰｳﾞ･ｴｲ</v>
          </cell>
          <cell r="AI228">
            <v>1</v>
          </cell>
          <cell r="AJ228" t="str">
            <v>支店</v>
          </cell>
          <cell r="AK228" t="str">
            <v>000000</v>
          </cell>
          <cell r="AM228" t="str">
            <v>000212</v>
          </cell>
          <cell r="AN228" t="str">
            <v>Bag Speciality</v>
          </cell>
          <cell r="AO228" t="str">
            <v>190057</v>
          </cell>
          <cell r="AP228" t="str">
            <v>㈱ﾇｰｳﾞ･ｴｲ</v>
          </cell>
          <cell r="AQ228" t="str">
            <v>000000</v>
          </cell>
          <cell r="AS228" t="str">
            <v>000000</v>
          </cell>
          <cell r="AU228" t="str">
            <v>000000</v>
          </cell>
          <cell r="AW228" t="str">
            <v>000000</v>
          </cell>
          <cell r="AY228" t="str">
            <v>000000</v>
          </cell>
          <cell r="BA228" t="str">
            <v>000000</v>
          </cell>
          <cell r="BC228" t="str">
            <v>000000</v>
          </cell>
          <cell r="BE228" t="str">
            <v>000055</v>
          </cell>
          <cell r="BF228" t="str">
            <v>佐藤祐介</v>
          </cell>
        </row>
        <row r="229">
          <cell r="A229" t="str">
            <v>202056</v>
          </cell>
          <cell r="B229" t="str">
            <v>㈱ﾇｰｳﾞ･ｴｲ</v>
          </cell>
          <cell r="C229" t="str">
            <v>GLOCCA札幌店　830</v>
          </cell>
          <cell r="D229" t="str">
            <v>GLOCCA札幌店　830</v>
          </cell>
          <cell r="E229" t="str">
            <v>830</v>
          </cell>
          <cell r="F229" t="str">
            <v>060-0005</v>
          </cell>
          <cell r="G229" t="str">
            <v>北海道札幌市中央区北5条西2-5</v>
          </cell>
          <cell r="H229" t="str">
            <v>札幌ｽﾃﾗﾌﾟﾚｲｽ5F</v>
          </cell>
          <cell r="K229" t="str">
            <v>011-209-5166</v>
          </cell>
          <cell r="L229" t="str">
            <v>011-209-5166</v>
          </cell>
          <cell r="M229" t="str">
            <v>000000</v>
          </cell>
          <cell r="O229" t="str">
            <v>000212</v>
          </cell>
          <cell r="P229" t="str">
            <v>Bag Speciality</v>
          </cell>
          <cell r="Q229" t="str">
            <v>190057</v>
          </cell>
          <cell r="R229" t="str">
            <v>㈱ﾇｰｳﾞ･ｴｲ</v>
          </cell>
          <cell r="S229" t="str">
            <v>000000</v>
          </cell>
          <cell r="U229" t="str">
            <v>000000</v>
          </cell>
          <cell r="W229" t="str">
            <v>000000</v>
          </cell>
          <cell r="Y229" t="str">
            <v>000000</v>
          </cell>
          <cell r="AA229" t="str">
            <v>000000</v>
          </cell>
          <cell r="AC229" t="str">
            <v>000000</v>
          </cell>
          <cell r="AE229" t="str">
            <v>000000</v>
          </cell>
          <cell r="AG229" t="str">
            <v>190057</v>
          </cell>
          <cell r="AH229" t="str">
            <v>㈱ﾇｰｳﾞ･ｴｲ</v>
          </cell>
          <cell r="AI229">
            <v>1</v>
          </cell>
          <cell r="AJ229" t="str">
            <v>支店</v>
          </cell>
          <cell r="AK229" t="str">
            <v>000000</v>
          </cell>
          <cell r="AM229" t="str">
            <v>000212</v>
          </cell>
          <cell r="AN229" t="str">
            <v>Bag Speciality</v>
          </cell>
          <cell r="AO229" t="str">
            <v>190057</v>
          </cell>
          <cell r="AP229" t="str">
            <v>㈱ﾇｰｳﾞ･ｴｲ</v>
          </cell>
          <cell r="AQ229" t="str">
            <v>000000</v>
          </cell>
          <cell r="AS229" t="str">
            <v>000000</v>
          </cell>
          <cell r="AU229" t="str">
            <v>000000</v>
          </cell>
          <cell r="AW229" t="str">
            <v>000000</v>
          </cell>
          <cell r="AY229" t="str">
            <v>000000</v>
          </cell>
          <cell r="BA229" t="str">
            <v>000000</v>
          </cell>
          <cell r="BC229" t="str">
            <v>000000</v>
          </cell>
          <cell r="BE229" t="str">
            <v>000055</v>
          </cell>
          <cell r="BF229" t="str">
            <v>佐藤祐介</v>
          </cell>
        </row>
        <row r="230">
          <cell r="A230" t="str">
            <v>202057</v>
          </cell>
          <cell r="B230" t="str">
            <v>㈱ﾇｰｳﾞ･ｴｲ</v>
          </cell>
          <cell r="C230" t="str">
            <v>COLLECTORSﾙｸｱ店　832</v>
          </cell>
          <cell r="D230" t="str">
            <v>COLLECTORSﾙｸｱ店　832</v>
          </cell>
          <cell r="E230" t="str">
            <v>832</v>
          </cell>
          <cell r="F230" t="str">
            <v>530-8217</v>
          </cell>
          <cell r="G230" t="str">
            <v>大阪府大阪市北区梅田3-1-3</v>
          </cell>
          <cell r="H230" t="str">
            <v>ﾙｸｱ7F</v>
          </cell>
          <cell r="K230" t="str">
            <v>06-6151-1343</v>
          </cell>
          <cell r="L230" t="str">
            <v>06-6151-1343</v>
          </cell>
          <cell r="M230" t="str">
            <v>000000</v>
          </cell>
          <cell r="O230" t="str">
            <v>000212</v>
          </cell>
          <cell r="P230" t="str">
            <v>Bag Speciality</v>
          </cell>
          <cell r="Q230" t="str">
            <v>190057</v>
          </cell>
          <cell r="R230" t="str">
            <v>㈱ﾇｰｳﾞ･ｴｲ</v>
          </cell>
          <cell r="S230" t="str">
            <v>000000</v>
          </cell>
          <cell r="U230" t="str">
            <v>000000</v>
          </cell>
          <cell r="W230" t="str">
            <v>000000</v>
          </cell>
          <cell r="Y230" t="str">
            <v>000000</v>
          </cell>
          <cell r="AA230" t="str">
            <v>000000</v>
          </cell>
          <cell r="AC230" t="str">
            <v>000000</v>
          </cell>
          <cell r="AE230" t="str">
            <v>000000</v>
          </cell>
          <cell r="AG230" t="str">
            <v>190057</v>
          </cell>
          <cell r="AH230" t="str">
            <v>㈱ﾇｰｳﾞ･ｴｲ</v>
          </cell>
          <cell r="AI230">
            <v>1</v>
          </cell>
          <cell r="AJ230" t="str">
            <v>支店</v>
          </cell>
          <cell r="AK230" t="str">
            <v>000000</v>
          </cell>
          <cell r="AM230" t="str">
            <v>000212</v>
          </cell>
          <cell r="AN230" t="str">
            <v>Bag Speciality</v>
          </cell>
          <cell r="AO230" t="str">
            <v>190057</v>
          </cell>
          <cell r="AP230" t="str">
            <v>㈱ﾇｰｳﾞ･ｴｲ</v>
          </cell>
          <cell r="AQ230" t="str">
            <v>000000</v>
          </cell>
          <cell r="AS230" t="str">
            <v>000000</v>
          </cell>
          <cell r="AU230" t="str">
            <v>000000</v>
          </cell>
          <cell r="AW230" t="str">
            <v>000000</v>
          </cell>
          <cell r="AY230" t="str">
            <v>000000</v>
          </cell>
          <cell r="BA230" t="str">
            <v>000000</v>
          </cell>
          <cell r="BC230" t="str">
            <v>000000</v>
          </cell>
          <cell r="BE230" t="str">
            <v>000055</v>
          </cell>
          <cell r="BF230" t="str">
            <v>佐藤祐介</v>
          </cell>
        </row>
        <row r="231">
          <cell r="A231" t="str">
            <v>202058</v>
          </cell>
          <cell r="B231" t="str">
            <v>(株)ｻﾝﾘﾊﾞｰ</v>
          </cell>
          <cell r="C231" t="str">
            <v>BRONX 常滑店</v>
          </cell>
          <cell r="D231" t="str">
            <v>BRONX 常滑店</v>
          </cell>
          <cell r="F231" t="str">
            <v>556-0003</v>
          </cell>
          <cell r="G231" t="str">
            <v>大阪府大阪市浪速区恵美須西</v>
          </cell>
          <cell r="H231" t="str">
            <v>2-14-21サザンパークス1F</v>
          </cell>
          <cell r="K231" t="str">
            <v>06-6630-6810</v>
          </cell>
          <cell r="L231" t="str">
            <v>06-6630-6811</v>
          </cell>
          <cell r="M231" t="str">
            <v>000000</v>
          </cell>
          <cell r="O231" t="str">
            <v>000219</v>
          </cell>
          <cell r="P231" t="str">
            <v>Select Fashion</v>
          </cell>
          <cell r="Q231" t="str">
            <v>110798</v>
          </cell>
          <cell r="R231" t="str">
            <v>ｻﾝﾘﾊﾞｰ</v>
          </cell>
          <cell r="S231" t="str">
            <v>000000</v>
          </cell>
          <cell r="U231" t="str">
            <v>000000</v>
          </cell>
          <cell r="W231" t="str">
            <v>000000</v>
          </cell>
          <cell r="Y231" t="str">
            <v>000000</v>
          </cell>
          <cell r="AA231" t="str">
            <v>000000</v>
          </cell>
          <cell r="AC231" t="str">
            <v>000000</v>
          </cell>
          <cell r="AE231" t="str">
            <v>000000</v>
          </cell>
          <cell r="AG231" t="str">
            <v>110798</v>
          </cell>
          <cell r="AH231" t="str">
            <v>ｻﾝﾘﾊﾞｰ</v>
          </cell>
          <cell r="AI231">
            <v>1</v>
          </cell>
          <cell r="AJ231" t="str">
            <v>支店</v>
          </cell>
          <cell r="AK231" t="str">
            <v>000000</v>
          </cell>
          <cell r="AM231" t="str">
            <v>000219</v>
          </cell>
          <cell r="AN231" t="str">
            <v>Select Fashion</v>
          </cell>
          <cell r="AO231" t="str">
            <v>110798</v>
          </cell>
          <cell r="AP231" t="str">
            <v>ｻﾝﾘﾊﾞｰ</v>
          </cell>
          <cell r="AQ231" t="str">
            <v>000000</v>
          </cell>
          <cell r="AS231" t="str">
            <v>000000</v>
          </cell>
          <cell r="AU231" t="str">
            <v>000000</v>
          </cell>
          <cell r="AW231" t="str">
            <v>000000</v>
          </cell>
          <cell r="AY231" t="str">
            <v>000000</v>
          </cell>
          <cell r="BA231" t="str">
            <v>000000</v>
          </cell>
          <cell r="BC231" t="str">
            <v>000000</v>
          </cell>
          <cell r="BE231" t="str">
            <v>000004</v>
          </cell>
          <cell r="BF231" t="str">
            <v>小松美喜</v>
          </cell>
        </row>
        <row r="232">
          <cell r="A232" t="str">
            <v>202059</v>
          </cell>
          <cell r="B232" t="str">
            <v>(株)ロフト</v>
          </cell>
          <cell r="C232" t="str">
            <v>金沢ロフト</v>
          </cell>
          <cell r="D232" t="str">
            <v>金沢ロフト</v>
          </cell>
          <cell r="E232" t="str">
            <v>328</v>
          </cell>
          <cell r="F232" t="str">
            <v>920-8550</v>
          </cell>
          <cell r="G232" t="str">
            <v>石川県金沢市片町2-2-2</v>
          </cell>
          <cell r="H232" t="str">
            <v>片町きらら　3F</v>
          </cell>
          <cell r="K232" t="str">
            <v>076-265-6210</v>
          </cell>
          <cell r="L232" t="str">
            <v>076-265-6213</v>
          </cell>
          <cell r="M232" t="str">
            <v>000000</v>
          </cell>
          <cell r="O232" t="str">
            <v>000000</v>
          </cell>
          <cell r="Q232" t="str">
            <v>110881</v>
          </cell>
          <cell r="R232" t="str">
            <v>ﾛﾌﾄ</v>
          </cell>
          <cell r="S232" t="str">
            <v>000000</v>
          </cell>
          <cell r="U232" t="str">
            <v>000000</v>
          </cell>
          <cell r="W232" t="str">
            <v>000000</v>
          </cell>
          <cell r="Y232" t="str">
            <v>000000</v>
          </cell>
          <cell r="AA232" t="str">
            <v>000000</v>
          </cell>
          <cell r="AC232" t="str">
            <v>000000</v>
          </cell>
          <cell r="AE232" t="str">
            <v>000000</v>
          </cell>
          <cell r="AG232" t="str">
            <v>110881</v>
          </cell>
          <cell r="AH232" t="str">
            <v>ﾛﾌﾄ</v>
          </cell>
          <cell r="AI232">
            <v>1</v>
          </cell>
          <cell r="AJ232" t="str">
            <v>支店</v>
          </cell>
          <cell r="AK232" t="str">
            <v>000000</v>
          </cell>
          <cell r="AM232" t="str">
            <v>000000</v>
          </cell>
          <cell r="AO232" t="str">
            <v>110881</v>
          </cell>
          <cell r="AP232" t="str">
            <v>ﾛﾌﾄ</v>
          </cell>
          <cell r="AQ232" t="str">
            <v>000000</v>
          </cell>
          <cell r="AS232" t="str">
            <v>000000</v>
          </cell>
          <cell r="AU232" t="str">
            <v>000000</v>
          </cell>
          <cell r="AW232" t="str">
            <v>000000</v>
          </cell>
          <cell r="AY232" t="str">
            <v>000000</v>
          </cell>
          <cell r="BA232" t="str">
            <v>000000</v>
          </cell>
          <cell r="BC232" t="str">
            <v>000000</v>
          </cell>
          <cell r="BE232" t="str">
            <v>000004</v>
          </cell>
          <cell r="BF232" t="str">
            <v>小松美喜</v>
          </cell>
        </row>
        <row r="233">
          <cell r="A233" t="str">
            <v>202060</v>
          </cell>
          <cell r="B233" t="str">
            <v>(株)ﾑﾗｻｷｽﾎﾟｰﾂ</v>
          </cell>
          <cell r="C233" t="str">
            <v>新宿南口店</v>
          </cell>
          <cell r="D233" t="str">
            <v>ﾑﾗｻｷ新宿南口店</v>
          </cell>
          <cell r="E233" t="str">
            <v>345</v>
          </cell>
          <cell r="F233" t="str">
            <v>160-0022</v>
          </cell>
          <cell r="G233" t="str">
            <v>東京都新宿区新宿3-35-18</v>
          </cell>
          <cell r="H233" t="str">
            <v>新宿東南口ビル3Ｆ</v>
          </cell>
          <cell r="K233" t="str">
            <v>03-6273-2691</v>
          </cell>
          <cell r="L233" t="str">
            <v>03-6273-2692</v>
          </cell>
          <cell r="M233" t="str">
            <v>000000</v>
          </cell>
          <cell r="O233" t="str">
            <v>000211</v>
          </cell>
          <cell r="P233" t="str">
            <v>Murasaki</v>
          </cell>
          <cell r="Q233" t="str">
            <v>110867</v>
          </cell>
          <cell r="R233" t="str">
            <v>ﾑﾗｻｷ</v>
          </cell>
          <cell r="S233" t="str">
            <v>000000</v>
          </cell>
          <cell r="U233" t="str">
            <v>000000</v>
          </cell>
          <cell r="W233" t="str">
            <v>000000</v>
          </cell>
          <cell r="Y233" t="str">
            <v>000000</v>
          </cell>
          <cell r="AA233" t="str">
            <v>000000</v>
          </cell>
          <cell r="AC233" t="str">
            <v>000000</v>
          </cell>
          <cell r="AE233" t="str">
            <v>000000</v>
          </cell>
          <cell r="AG233" t="str">
            <v>110867</v>
          </cell>
          <cell r="AH233" t="str">
            <v>ﾑﾗｻｷ</v>
          </cell>
          <cell r="AI233">
            <v>1</v>
          </cell>
          <cell r="AJ233" t="str">
            <v>支店</v>
          </cell>
          <cell r="AK233" t="str">
            <v>000000</v>
          </cell>
          <cell r="AM233" t="str">
            <v>000211</v>
          </cell>
          <cell r="AN233" t="str">
            <v>Murasaki</v>
          </cell>
          <cell r="AO233" t="str">
            <v>110867</v>
          </cell>
          <cell r="AP233" t="str">
            <v>ﾑﾗｻｷ</v>
          </cell>
          <cell r="AQ233" t="str">
            <v>000001</v>
          </cell>
          <cell r="AR233" t="str">
            <v>専伝必要</v>
          </cell>
          <cell r="AS233" t="str">
            <v>000000</v>
          </cell>
          <cell r="AU233" t="str">
            <v>000000</v>
          </cell>
          <cell r="AW233" t="str">
            <v>000000</v>
          </cell>
          <cell r="AY233" t="str">
            <v>000000</v>
          </cell>
          <cell r="BA233" t="str">
            <v>000000</v>
          </cell>
          <cell r="BC233" t="str">
            <v>000000</v>
          </cell>
          <cell r="BE233" t="str">
            <v>000017</v>
          </cell>
          <cell r="BF233" t="str">
            <v>南山龍一</v>
          </cell>
        </row>
        <row r="234">
          <cell r="A234" t="str">
            <v>202061</v>
          </cell>
          <cell r="B234" t="str">
            <v>阪神百貨店 本店</v>
          </cell>
          <cell r="C234" t="str">
            <v>阪神百貨店　婦人靴</v>
          </cell>
          <cell r="D234" t="str">
            <v>阪神百貨店　婦人靴</v>
          </cell>
          <cell r="F234" t="str">
            <v>530-0001</v>
          </cell>
          <cell r="G234" t="str">
            <v>大阪府大阪市北区梅田1-13-13</v>
          </cell>
          <cell r="K234" t="str">
            <v>06-6348-8569</v>
          </cell>
          <cell r="L234" t="str">
            <v>06-6348-9433</v>
          </cell>
          <cell r="M234" t="str">
            <v>000000</v>
          </cell>
          <cell r="O234" t="str">
            <v>000214</v>
          </cell>
          <cell r="P234" t="str">
            <v>Department Store</v>
          </cell>
          <cell r="Q234" t="str">
            <v>110839</v>
          </cell>
          <cell r="R234" t="str">
            <v>阪急阪神</v>
          </cell>
          <cell r="S234" t="str">
            <v>000000</v>
          </cell>
          <cell r="U234" t="str">
            <v>000000</v>
          </cell>
          <cell r="W234" t="str">
            <v>000000</v>
          </cell>
          <cell r="Y234" t="str">
            <v>000000</v>
          </cell>
          <cell r="AA234" t="str">
            <v>000000</v>
          </cell>
          <cell r="AC234" t="str">
            <v>000000</v>
          </cell>
          <cell r="AE234" t="str">
            <v>000000</v>
          </cell>
          <cell r="AG234" t="str">
            <v>110839</v>
          </cell>
          <cell r="AH234" t="str">
            <v>阪急うめだ本店</v>
          </cell>
          <cell r="AI234">
            <v>1</v>
          </cell>
          <cell r="AJ234" t="str">
            <v>支店</v>
          </cell>
          <cell r="AK234" t="str">
            <v>000000</v>
          </cell>
          <cell r="AM234" t="str">
            <v>000214</v>
          </cell>
          <cell r="AN234" t="str">
            <v>Department Store</v>
          </cell>
          <cell r="AO234" t="str">
            <v>110839</v>
          </cell>
          <cell r="AP234" t="str">
            <v>阪急阪神</v>
          </cell>
          <cell r="AQ234" t="str">
            <v>000000</v>
          </cell>
          <cell r="AS234" t="str">
            <v>000000</v>
          </cell>
          <cell r="AU234" t="str">
            <v>000000</v>
          </cell>
          <cell r="AW234" t="str">
            <v>000000</v>
          </cell>
          <cell r="AY234" t="str">
            <v>000000</v>
          </cell>
          <cell r="BA234" t="str">
            <v>000000</v>
          </cell>
          <cell r="BC234" t="str">
            <v>000000</v>
          </cell>
          <cell r="BE234" t="str">
            <v>000005</v>
          </cell>
          <cell r="BF234" t="str">
            <v>真壁毅</v>
          </cell>
        </row>
        <row r="235">
          <cell r="A235" t="str">
            <v>202062</v>
          </cell>
          <cell r="B235" t="str">
            <v>(株)東急ハンズ</v>
          </cell>
          <cell r="C235" t="str">
            <v>ハンズ松山</v>
          </cell>
          <cell r="D235" t="str">
            <v>ハンズ松山</v>
          </cell>
          <cell r="E235" t="str">
            <v>73</v>
          </cell>
          <cell r="F235" t="str">
            <v>790-0012</v>
          </cell>
          <cell r="G235" t="str">
            <v>愛媛県松山市湊町5-1-1</v>
          </cell>
          <cell r="H235" t="str">
            <v>株式会社伊予鉄高島屋内　7階</v>
          </cell>
          <cell r="M235" t="str">
            <v>000000</v>
          </cell>
          <cell r="O235" t="str">
            <v>000214</v>
          </cell>
          <cell r="P235" t="str">
            <v>Department Store</v>
          </cell>
          <cell r="Q235" t="str">
            <v>110825</v>
          </cell>
          <cell r="R235" t="str">
            <v>東急ハンズ</v>
          </cell>
          <cell r="S235" t="str">
            <v>000000</v>
          </cell>
          <cell r="U235" t="str">
            <v>000000</v>
          </cell>
          <cell r="W235" t="str">
            <v>000000</v>
          </cell>
          <cell r="Y235" t="str">
            <v>000000</v>
          </cell>
          <cell r="AA235" t="str">
            <v>000000</v>
          </cell>
          <cell r="AC235" t="str">
            <v>000000</v>
          </cell>
          <cell r="AE235" t="str">
            <v>000000</v>
          </cell>
          <cell r="AG235" t="str">
            <v>110825</v>
          </cell>
          <cell r="AH235" t="str">
            <v>東急ハンズ</v>
          </cell>
          <cell r="AI235">
            <v>1</v>
          </cell>
          <cell r="AJ235" t="str">
            <v>支店</v>
          </cell>
          <cell r="AK235" t="str">
            <v>000000</v>
          </cell>
          <cell r="AM235" t="str">
            <v>000214</v>
          </cell>
          <cell r="AN235" t="str">
            <v>Department Store</v>
          </cell>
          <cell r="AO235" t="str">
            <v>110825</v>
          </cell>
          <cell r="AP235" t="str">
            <v>東急ハンズ</v>
          </cell>
          <cell r="AQ235" t="str">
            <v>000000</v>
          </cell>
          <cell r="AS235" t="str">
            <v>000000</v>
          </cell>
          <cell r="AU235" t="str">
            <v>000000</v>
          </cell>
          <cell r="AW235" t="str">
            <v>000000</v>
          </cell>
          <cell r="AY235" t="str">
            <v>000000</v>
          </cell>
          <cell r="BA235" t="str">
            <v>000000</v>
          </cell>
          <cell r="BC235" t="str">
            <v>000000</v>
          </cell>
          <cell r="BE235" t="str">
            <v>000049</v>
          </cell>
          <cell r="BF235" t="str">
            <v>志賀剛史</v>
          </cell>
        </row>
        <row r="236">
          <cell r="A236" t="str">
            <v>202063</v>
          </cell>
          <cell r="B236" t="str">
            <v>(株)ｶﾝｾｷ</v>
          </cell>
          <cell r="C236" t="str">
            <v>ｶﾝｾｷ館林店</v>
          </cell>
          <cell r="D236" t="str">
            <v>ｶﾝｾｷ館林店</v>
          </cell>
          <cell r="E236" t="str">
            <v>146</v>
          </cell>
          <cell r="F236" t="str">
            <v>374-0025</v>
          </cell>
          <cell r="G236" t="str">
            <v>群馬県館林市緑町2-3-1</v>
          </cell>
          <cell r="K236" t="str">
            <v>0276-72-8111</v>
          </cell>
          <cell r="L236" t="str">
            <v>0276-70-1184</v>
          </cell>
          <cell r="M236" t="str">
            <v>000000</v>
          </cell>
          <cell r="O236" t="str">
            <v>000218</v>
          </cell>
          <cell r="P236" t="str">
            <v>Outdoor Specialty</v>
          </cell>
          <cell r="Q236" t="str">
            <v>110784</v>
          </cell>
          <cell r="R236" t="str">
            <v>ｶﾝｾｷ</v>
          </cell>
          <cell r="S236" t="str">
            <v>000000</v>
          </cell>
          <cell r="U236" t="str">
            <v>000000</v>
          </cell>
          <cell r="W236" t="str">
            <v>000000</v>
          </cell>
          <cell r="Y236" t="str">
            <v>000000</v>
          </cell>
          <cell r="AA236" t="str">
            <v>000000</v>
          </cell>
          <cell r="AC236" t="str">
            <v>000000</v>
          </cell>
          <cell r="AE236" t="str">
            <v>000000</v>
          </cell>
          <cell r="AG236" t="str">
            <v>110784</v>
          </cell>
          <cell r="AH236" t="str">
            <v>ｶﾝｾｷ</v>
          </cell>
          <cell r="AI236">
            <v>1</v>
          </cell>
          <cell r="AJ236" t="str">
            <v>支店</v>
          </cell>
          <cell r="AK236" t="str">
            <v>000000</v>
          </cell>
          <cell r="AM236" t="str">
            <v>000218</v>
          </cell>
          <cell r="AN236" t="str">
            <v>Outdoor Specialty</v>
          </cell>
          <cell r="AO236" t="str">
            <v>110784</v>
          </cell>
          <cell r="AP236" t="str">
            <v>ｶﾝｾｷ</v>
          </cell>
          <cell r="AQ236" t="str">
            <v>000000</v>
          </cell>
          <cell r="AS236" t="str">
            <v>000000</v>
          </cell>
          <cell r="AU236" t="str">
            <v>000000</v>
          </cell>
          <cell r="AW236" t="str">
            <v>000000</v>
          </cell>
          <cell r="AY236" t="str">
            <v>000000</v>
          </cell>
          <cell r="BA236" t="str">
            <v>000000</v>
          </cell>
          <cell r="BC236" t="str">
            <v>000000</v>
          </cell>
          <cell r="BE236" t="str">
            <v>000056</v>
          </cell>
          <cell r="BF236" t="str">
            <v>五十嵐悠介</v>
          </cell>
        </row>
        <row r="237">
          <cell r="A237" t="str">
            <v>202064</v>
          </cell>
          <cell r="B237" t="str">
            <v>(株)ｶﾝｾｷ</v>
          </cell>
          <cell r="C237" t="str">
            <v>ﾈｵ･ｻｲｸﾘｽﾀ西川田店</v>
          </cell>
          <cell r="D237" t="str">
            <v>ﾈｵ･ｻｲｸﾘｽﾀ西川田店</v>
          </cell>
          <cell r="E237" t="str">
            <v>112</v>
          </cell>
          <cell r="F237" t="str">
            <v>321-0158</v>
          </cell>
          <cell r="G237" t="str">
            <v>栃木県宇都宮市西川田本町</v>
          </cell>
          <cell r="H237" t="str">
            <v>2-1-32いさわビル1F</v>
          </cell>
          <cell r="K237" t="str">
            <v>028-645-9701</v>
          </cell>
          <cell r="L237" t="str">
            <v>028-645-9703</v>
          </cell>
          <cell r="M237" t="str">
            <v>000000</v>
          </cell>
          <cell r="O237" t="str">
            <v>000218</v>
          </cell>
          <cell r="P237" t="str">
            <v>Outdoor Specialty</v>
          </cell>
          <cell r="Q237" t="str">
            <v>110784</v>
          </cell>
          <cell r="R237" t="str">
            <v>ｶﾝｾｷ</v>
          </cell>
          <cell r="S237" t="str">
            <v>000000</v>
          </cell>
          <cell r="U237" t="str">
            <v>000000</v>
          </cell>
          <cell r="W237" t="str">
            <v>000000</v>
          </cell>
          <cell r="Y237" t="str">
            <v>000000</v>
          </cell>
          <cell r="AA237" t="str">
            <v>000000</v>
          </cell>
          <cell r="AC237" t="str">
            <v>000000</v>
          </cell>
          <cell r="AE237" t="str">
            <v>000000</v>
          </cell>
          <cell r="AG237" t="str">
            <v>110784</v>
          </cell>
          <cell r="AH237" t="str">
            <v>ｶﾝｾｷ</v>
          </cell>
          <cell r="AI237">
            <v>1</v>
          </cell>
          <cell r="AJ237" t="str">
            <v>支店</v>
          </cell>
          <cell r="AK237" t="str">
            <v>000000</v>
          </cell>
          <cell r="AM237" t="str">
            <v>000218</v>
          </cell>
          <cell r="AN237" t="str">
            <v>Outdoor Specialty</v>
          </cell>
          <cell r="AO237" t="str">
            <v>110784</v>
          </cell>
          <cell r="AP237" t="str">
            <v>ｶﾝｾｷ</v>
          </cell>
          <cell r="AQ237" t="str">
            <v>000000</v>
          </cell>
          <cell r="AS237" t="str">
            <v>000000</v>
          </cell>
          <cell r="AU237" t="str">
            <v>000000</v>
          </cell>
          <cell r="AW237" t="str">
            <v>000000</v>
          </cell>
          <cell r="AY237" t="str">
            <v>000000</v>
          </cell>
          <cell r="BA237" t="str">
            <v>000000</v>
          </cell>
          <cell r="BC237" t="str">
            <v>000000</v>
          </cell>
          <cell r="BE237" t="str">
            <v>000056</v>
          </cell>
          <cell r="BF237" t="str">
            <v>五十嵐悠介</v>
          </cell>
        </row>
        <row r="238">
          <cell r="A238" t="str">
            <v>202065</v>
          </cell>
          <cell r="B238" t="str">
            <v>(株)ｶﾝｾｷ</v>
          </cell>
          <cell r="C238" t="str">
            <v>ｶﾝｾｷ会津若松店</v>
          </cell>
          <cell r="D238" t="str">
            <v>ｶﾝｾｷ会津若松店</v>
          </cell>
          <cell r="E238" t="str">
            <v>137</v>
          </cell>
          <cell r="F238" t="str">
            <v>965-0825</v>
          </cell>
          <cell r="G238" t="str">
            <v>福島県会津若松市門田町大字黒岩</v>
          </cell>
          <cell r="H238" t="str">
            <v>字南青木98-1</v>
          </cell>
          <cell r="K238" t="str">
            <v>0242-29-3755</v>
          </cell>
          <cell r="L238" t="str">
            <v>0242-38-2022</v>
          </cell>
          <cell r="M238" t="str">
            <v>000000</v>
          </cell>
          <cell r="O238" t="str">
            <v>000218</v>
          </cell>
          <cell r="P238" t="str">
            <v>Outdoor Specialty</v>
          </cell>
          <cell r="Q238" t="str">
            <v>110784</v>
          </cell>
          <cell r="R238" t="str">
            <v>ｶﾝｾｷ</v>
          </cell>
          <cell r="S238" t="str">
            <v>000000</v>
          </cell>
          <cell r="U238" t="str">
            <v>000000</v>
          </cell>
          <cell r="W238" t="str">
            <v>000000</v>
          </cell>
          <cell r="Y238" t="str">
            <v>000000</v>
          </cell>
          <cell r="AA238" t="str">
            <v>000000</v>
          </cell>
          <cell r="AC238" t="str">
            <v>000000</v>
          </cell>
          <cell r="AE238" t="str">
            <v>000000</v>
          </cell>
          <cell r="AG238" t="str">
            <v>110784</v>
          </cell>
          <cell r="AH238" t="str">
            <v>ｶﾝｾｷ</v>
          </cell>
          <cell r="AI238">
            <v>1</v>
          </cell>
          <cell r="AJ238" t="str">
            <v>支店</v>
          </cell>
          <cell r="AK238" t="str">
            <v>000000</v>
          </cell>
          <cell r="AM238" t="str">
            <v>000218</v>
          </cell>
          <cell r="AN238" t="str">
            <v>Outdoor Specialty</v>
          </cell>
          <cell r="AO238" t="str">
            <v>110784</v>
          </cell>
          <cell r="AP238" t="str">
            <v>ｶﾝｾｷ</v>
          </cell>
          <cell r="AQ238" t="str">
            <v>000000</v>
          </cell>
          <cell r="AS238" t="str">
            <v>000000</v>
          </cell>
          <cell r="AU238" t="str">
            <v>000000</v>
          </cell>
          <cell r="AW238" t="str">
            <v>000000</v>
          </cell>
          <cell r="AY238" t="str">
            <v>000000</v>
          </cell>
          <cell r="BA238" t="str">
            <v>000000</v>
          </cell>
          <cell r="BC238" t="str">
            <v>000000</v>
          </cell>
          <cell r="BE238" t="str">
            <v>000056</v>
          </cell>
          <cell r="BF238" t="str">
            <v>五十嵐悠介</v>
          </cell>
        </row>
        <row r="239">
          <cell r="A239" t="str">
            <v>202066</v>
          </cell>
          <cell r="B239" t="str">
            <v>(株)ｶﾝｾｷ</v>
          </cell>
          <cell r="C239" t="str">
            <v>ﾈｵ･ｻｲｸﾘｽﾀ新鹿沼店</v>
          </cell>
          <cell r="D239" t="str">
            <v>ﾈｵ･ｻｲｸﾘｽﾀ新鹿沼店</v>
          </cell>
          <cell r="E239" t="str">
            <v>147</v>
          </cell>
          <cell r="F239" t="str">
            <v>322-0043</v>
          </cell>
          <cell r="G239" t="str">
            <v>栃木県鹿沼市万町956-1</v>
          </cell>
          <cell r="K239" t="str">
            <v>0289-74-7520</v>
          </cell>
          <cell r="L239" t="str">
            <v>0289-74-7560</v>
          </cell>
          <cell r="M239" t="str">
            <v>000000</v>
          </cell>
          <cell r="O239" t="str">
            <v>000218</v>
          </cell>
          <cell r="P239" t="str">
            <v>Outdoor Specialty</v>
          </cell>
          <cell r="Q239" t="str">
            <v>110784</v>
          </cell>
          <cell r="R239" t="str">
            <v>ｶﾝｾｷ</v>
          </cell>
          <cell r="S239" t="str">
            <v>000000</v>
          </cell>
          <cell r="U239" t="str">
            <v>000000</v>
          </cell>
          <cell r="W239" t="str">
            <v>000000</v>
          </cell>
          <cell r="Y239" t="str">
            <v>000000</v>
          </cell>
          <cell r="AA239" t="str">
            <v>000000</v>
          </cell>
          <cell r="AC239" t="str">
            <v>000000</v>
          </cell>
          <cell r="AE239" t="str">
            <v>000000</v>
          </cell>
          <cell r="AG239" t="str">
            <v>110784</v>
          </cell>
          <cell r="AH239" t="str">
            <v>ｶﾝｾｷ</v>
          </cell>
          <cell r="AI239">
            <v>1</v>
          </cell>
          <cell r="AJ239" t="str">
            <v>支店</v>
          </cell>
          <cell r="AK239" t="str">
            <v>000000</v>
          </cell>
          <cell r="AM239" t="str">
            <v>000218</v>
          </cell>
          <cell r="AN239" t="str">
            <v>Outdoor Specialty</v>
          </cell>
          <cell r="AO239" t="str">
            <v>110784</v>
          </cell>
          <cell r="AP239" t="str">
            <v>ｶﾝｾｷ</v>
          </cell>
          <cell r="AQ239" t="str">
            <v>000000</v>
          </cell>
          <cell r="AS239" t="str">
            <v>000000</v>
          </cell>
          <cell r="AU239" t="str">
            <v>000000</v>
          </cell>
          <cell r="AW239" t="str">
            <v>000000</v>
          </cell>
          <cell r="AY239" t="str">
            <v>000000</v>
          </cell>
          <cell r="BA239" t="str">
            <v>000000</v>
          </cell>
          <cell r="BC239" t="str">
            <v>000000</v>
          </cell>
          <cell r="BE239" t="str">
            <v>000056</v>
          </cell>
          <cell r="BF239" t="str">
            <v>五十嵐悠介</v>
          </cell>
        </row>
        <row r="240">
          <cell r="A240" t="str">
            <v>202067</v>
          </cell>
          <cell r="B240" t="str">
            <v>(株)ｶﾝｾｷ</v>
          </cell>
          <cell r="C240" t="str">
            <v>ﾈｵ･ｻｲｸﾘｽﾀ小山店</v>
          </cell>
          <cell r="D240" t="str">
            <v>ﾈｵ･ｻｲｸﾘｽﾀ小山店</v>
          </cell>
          <cell r="E240" t="str">
            <v>154</v>
          </cell>
          <cell r="F240" t="str">
            <v>323-0806</v>
          </cell>
          <cell r="G240" t="str">
            <v>栃木県小山市中久喜1213-1</v>
          </cell>
          <cell r="K240" t="str">
            <v>0285-30-4333</v>
          </cell>
          <cell r="L240" t="str">
            <v>0285-30-4336</v>
          </cell>
          <cell r="M240" t="str">
            <v>000000</v>
          </cell>
          <cell r="O240" t="str">
            <v>000218</v>
          </cell>
          <cell r="P240" t="str">
            <v>Outdoor Specialty</v>
          </cell>
          <cell r="Q240" t="str">
            <v>110784</v>
          </cell>
          <cell r="R240" t="str">
            <v>ｶﾝｾｷ</v>
          </cell>
          <cell r="S240" t="str">
            <v>000000</v>
          </cell>
          <cell r="U240" t="str">
            <v>000000</v>
          </cell>
          <cell r="W240" t="str">
            <v>000000</v>
          </cell>
          <cell r="Y240" t="str">
            <v>000000</v>
          </cell>
          <cell r="AA240" t="str">
            <v>000000</v>
          </cell>
          <cell r="AC240" t="str">
            <v>000000</v>
          </cell>
          <cell r="AE240" t="str">
            <v>000000</v>
          </cell>
          <cell r="AG240" t="str">
            <v>110784</v>
          </cell>
          <cell r="AH240" t="str">
            <v>ｶﾝｾｷ</v>
          </cell>
          <cell r="AI240">
            <v>1</v>
          </cell>
          <cell r="AJ240" t="str">
            <v>支店</v>
          </cell>
          <cell r="AK240" t="str">
            <v>000000</v>
          </cell>
          <cell r="AM240" t="str">
            <v>000218</v>
          </cell>
          <cell r="AN240" t="str">
            <v>Outdoor Specialty</v>
          </cell>
          <cell r="AO240" t="str">
            <v>110784</v>
          </cell>
          <cell r="AP240" t="str">
            <v>ｶﾝｾｷ</v>
          </cell>
          <cell r="AQ240" t="str">
            <v>000000</v>
          </cell>
          <cell r="AS240" t="str">
            <v>000000</v>
          </cell>
          <cell r="AU240" t="str">
            <v>000000</v>
          </cell>
          <cell r="AW240" t="str">
            <v>000000</v>
          </cell>
          <cell r="AY240" t="str">
            <v>000000</v>
          </cell>
          <cell r="BA240" t="str">
            <v>000000</v>
          </cell>
          <cell r="BC240" t="str">
            <v>000000</v>
          </cell>
          <cell r="BE240" t="str">
            <v>000056</v>
          </cell>
          <cell r="BF240" t="str">
            <v>五十嵐悠介</v>
          </cell>
        </row>
        <row r="241">
          <cell r="A241" t="str">
            <v>202068</v>
          </cell>
          <cell r="B241" t="str">
            <v>(株)ﾑﾗｻｷｽﾎﾟｰﾂ</v>
          </cell>
          <cell r="C241" t="str">
            <v>SUNS四条畷店</v>
          </cell>
          <cell r="D241" t="str">
            <v>ﾑﾗｻｷSUNS四条畷店</v>
          </cell>
          <cell r="E241" t="str">
            <v>728</v>
          </cell>
          <cell r="F241" t="str">
            <v>575-0001</v>
          </cell>
          <cell r="G241" t="str">
            <v>大阪府四條畷市砂四丁目3-2</v>
          </cell>
          <cell r="H241" t="str">
            <v>イオンモール四條畷　2F</v>
          </cell>
          <cell r="K241" t="str">
            <v>072-812-7331</v>
          </cell>
          <cell r="L241" t="str">
            <v>072-812-7332</v>
          </cell>
          <cell r="M241" t="str">
            <v>000000</v>
          </cell>
          <cell r="O241" t="str">
            <v>000211</v>
          </cell>
          <cell r="P241" t="str">
            <v>Murasaki</v>
          </cell>
          <cell r="Q241" t="str">
            <v>110867</v>
          </cell>
          <cell r="R241" t="str">
            <v>ﾑﾗｻｷ</v>
          </cell>
          <cell r="S241" t="str">
            <v>000000</v>
          </cell>
          <cell r="U241" t="str">
            <v>000000</v>
          </cell>
          <cell r="W241" t="str">
            <v>000000</v>
          </cell>
          <cell r="Y241" t="str">
            <v>000000</v>
          </cell>
          <cell r="AA241" t="str">
            <v>000000</v>
          </cell>
          <cell r="AC241" t="str">
            <v>000000</v>
          </cell>
          <cell r="AE241" t="str">
            <v>000000</v>
          </cell>
          <cell r="AG241" t="str">
            <v>110867</v>
          </cell>
          <cell r="AH241" t="str">
            <v>ﾑﾗｻｷ</v>
          </cell>
          <cell r="AI241">
            <v>1</v>
          </cell>
          <cell r="AJ241" t="str">
            <v>支店</v>
          </cell>
          <cell r="AK241" t="str">
            <v>000000</v>
          </cell>
          <cell r="AM241" t="str">
            <v>000211</v>
          </cell>
          <cell r="AN241" t="str">
            <v>Murasaki</v>
          </cell>
          <cell r="AO241" t="str">
            <v>110867</v>
          </cell>
          <cell r="AP241" t="str">
            <v>ﾑﾗｻｷ</v>
          </cell>
          <cell r="AQ241" t="str">
            <v>000001</v>
          </cell>
          <cell r="AR241" t="str">
            <v>専伝必要</v>
          </cell>
          <cell r="AS241" t="str">
            <v>000000</v>
          </cell>
          <cell r="AU241" t="str">
            <v>000000</v>
          </cell>
          <cell r="AW241" t="str">
            <v>000000</v>
          </cell>
          <cell r="AY241" t="str">
            <v>000000</v>
          </cell>
          <cell r="BA241" t="str">
            <v>000000</v>
          </cell>
          <cell r="BC241" t="str">
            <v>000000</v>
          </cell>
          <cell r="BE241" t="str">
            <v>000017</v>
          </cell>
          <cell r="BF241" t="str">
            <v>南山龍一</v>
          </cell>
        </row>
        <row r="242">
          <cell r="A242" t="str">
            <v>202069</v>
          </cell>
          <cell r="B242" t="str">
            <v>(株)ﾑﾗｻｷｽﾎﾟｰﾂ</v>
          </cell>
          <cell r="C242" t="str">
            <v>ﾋﾞﾅｳｫｰｸ海老名店</v>
          </cell>
          <cell r="D242" t="str">
            <v>ﾑﾗｻｷﾋﾞﾅｳｫｰｸ海老名店</v>
          </cell>
          <cell r="E242" t="str">
            <v>528</v>
          </cell>
          <cell r="F242" t="str">
            <v>243-0485</v>
          </cell>
          <cell r="G242" t="str">
            <v>神奈川県海老名市中央一丁目</v>
          </cell>
          <cell r="H242" t="str">
            <v>4番1号ﾋﾞﾅｳｫｰｸ5番館1階B-106-A号</v>
          </cell>
          <cell r="K242" t="str">
            <v>046-259-9601</v>
          </cell>
          <cell r="L242" t="str">
            <v>046-259-9602</v>
          </cell>
          <cell r="M242" t="str">
            <v>000000</v>
          </cell>
          <cell r="O242" t="str">
            <v>000211</v>
          </cell>
          <cell r="P242" t="str">
            <v>Murasaki</v>
          </cell>
          <cell r="Q242" t="str">
            <v>110867</v>
          </cell>
          <cell r="R242" t="str">
            <v>ﾑﾗｻｷ</v>
          </cell>
          <cell r="S242" t="str">
            <v>000000</v>
          </cell>
          <cell r="U242" t="str">
            <v>000000</v>
          </cell>
          <cell r="W242" t="str">
            <v>000000</v>
          </cell>
          <cell r="Y242" t="str">
            <v>000000</v>
          </cell>
          <cell r="AA242" t="str">
            <v>000000</v>
          </cell>
          <cell r="AC242" t="str">
            <v>000000</v>
          </cell>
          <cell r="AE242" t="str">
            <v>000000</v>
          </cell>
          <cell r="AG242" t="str">
            <v>110867</v>
          </cell>
          <cell r="AH242" t="str">
            <v>ﾑﾗｻｷ</v>
          </cell>
          <cell r="AI242">
            <v>1</v>
          </cell>
          <cell r="AJ242" t="str">
            <v>支店</v>
          </cell>
          <cell r="AK242" t="str">
            <v>000000</v>
          </cell>
          <cell r="AM242" t="str">
            <v>000211</v>
          </cell>
          <cell r="AN242" t="str">
            <v>Murasaki</v>
          </cell>
          <cell r="AO242" t="str">
            <v>110867</v>
          </cell>
          <cell r="AP242" t="str">
            <v>ﾑﾗｻｷ</v>
          </cell>
          <cell r="AQ242" t="str">
            <v>000001</v>
          </cell>
          <cell r="AR242" t="str">
            <v>専伝必要</v>
          </cell>
          <cell r="AS242" t="str">
            <v>000000</v>
          </cell>
          <cell r="AU242" t="str">
            <v>000000</v>
          </cell>
          <cell r="AW242" t="str">
            <v>000000</v>
          </cell>
          <cell r="AY242" t="str">
            <v>000000</v>
          </cell>
          <cell r="BA242" t="str">
            <v>000000</v>
          </cell>
          <cell r="BC242" t="str">
            <v>000000</v>
          </cell>
          <cell r="BE242" t="str">
            <v>000017</v>
          </cell>
          <cell r="BF242" t="str">
            <v>南山龍一</v>
          </cell>
        </row>
        <row r="243">
          <cell r="A243" t="str">
            <v>202070</v>
          </cell>
          <cell r="B243" t="str">
            <v>FOR HIDE AND SEEK</v>
          </cell>
          <cell r="C243" t="str">
            <v>H.S.</v>
          </cell>
          <cell r="D243" t="str">
            <v>FOR HIDE AND SEEK</v>
          </cell>
          <cell r="F243" t="str">
            <v>150-0001</v>
          </cell>
          <cell r="G243" t="str">
            <v>東京都渋谷区神宮前6-19-17</v>
          </cell>
          <cell r="H243" t="str">
            <v>ﾍﾟﾘｴ神宮前 2F</v>
          </cell>
          <cell r="K243" t="str">
            <v>03-6427-2905</v>
          </cell>
          <cell r="L243" t="str">
            <v>03-3427-2906</v>
          </cell>
          <cell r="M243" t="str">
            <v>000000</v>
          </cell>
          <cell r="O243" t="str">
            <v>000219</v>
          </cell>
          <cell r="P243" t="str">
            <v>Select Fashion</v>
          </cell>
          <cell r="Q243" t="str">
            <v>190067</v>
          </cell>
          <cell r="R243" t="str">
            <v>株式会社H&amp;S</v>
          </cell>
          <cell r="S243" t="str">
            <v>000000</v>
          </cell>
          <cell r="U243" t="str">
            <v>000000</v>
          </cell>
          <cell r="W243" t="str">
            <v>000000</v>
          </cell>
          <cell r="Y243" t="str">
            <v>000000</v>
          </cell>
          <cell r="AA243" t="str">
            <v>000000</v>
          </cell>
          <cell r="AC243" t="str">
            <v>000000</v>
          </cell>
          <cell r="AE243" t="str">
            <v>000000</v>
          </cell>
          <cell r="AG243" t="str">
            <v>190067</v>
          </cell>
          <cell r="AH243" t="str">
            <v>株式会社H&amp;S</v>
          </cell>
          <cell r="AI243">
            <v>1</v>
          </cell>
          <cell r="AJ243" t="str">
            <v>支店</v>
          </cell>
          <cell r="AK243" t="str">
            <v>000000</v>
          </cell>
          <cell r="AM243" t="str">
            <v>000219</v>
          </cell>
          <cell r="AN243" t="str">
            <v>Select Fashion</v>
          </cell>
          <cell r="AO243" t="str">
            <v>190067</v>
          </cell>
          <cell r="AP243" t="str">
            <v>株式会社H&amp;S</v>
          </cell>
          <cell r="AQ243" t="str">
            <v>000000</v>
          </cell>
          <cell r="AS243" t="str">
            <v>000000</v>
          </cell>
          <cell r="AU243" t="str">
            <v>000000</v>
          </cell>
          <cell r="AW243" t="str">
            <v>000000</v>
          </cell>
          <cell r="AY243" t="str">
            <v>000000</v>
          </cell>
          <cell r="BA243" t="str">
            <v>000000</v>
          </cell>
          <cell r="BC243" t="str">
            <v>000000</v>
          </cell>
          <cell r="BE243" t="str">
            <v>000045</v>
          </cell>
          <cell r="BF243" t="str">
            <v>奥間大史</v>
          </cell>
        </row>
        <row r="244">
          <cell r="A244" t="str">
            <v>202071</v>
          </cell>
          <cell r="B244" t="str">
            <v>(株)ﾑﾗｻｷｽﾎﾟｰﾂ</v>
          </cell>
          <cell r="C244" t="str">
            <v>ｲｵﾝﾓｰﾙ旭川西</v>
          </cell>
          <cell r="D244" t="str">
            <v>ﾑﾗｻｷｲｵﾝﾓｰﾙ旭川西店</v>
          </cell>
          <cell r="E244" t="str">
            <v>106</v>
          </cell>
          <cell r="F244" t="str">
            <v>070-0823</v>
          </cell>
          <cell r="G244" t="str">
            <v>北海道旭川市緑町23丁目2161-3</v>
          </cell>
          <cell r="H244" t="str">
            <v>イオンモール旭川西3Ｆ</v>
          </cell>
          <cell r="K244" t="str">
            <v>0166-73-9381</v>
          </cell>
          <cell r="L244" t="str">
            <v>0166-73-9382</v>
          </cell>
          <cell r="M244" t="str">
            <v>000000</v>
          </cell>
          <cell r="O244" t="str">
            <v>000211</v>
          </cell>
          <cell r="P244" t="str">
            <v>Murasaki</v>
          </cell>
          <cell r="Q244" t="str">
            <v>110867</v>
          </cell>
          <cell r="R244" t="str">
            <v>ﾑﾗｻｷ</v>
          </cell>
          <cell r="S244" t="str">
            <v>000000</v>
          </cell>
          <cell r="U244" t="str">
            <v>000000</v>
          </cell>
          <cell r="W244" t="str">
            <v>000000</v>
          </cell>
          <cell r="Y244" t="str">
            <v>000000</v>
          </cell>
          <cell r="AA244" t="str">
            <v>000000</v>
          </cell>
          <cell r="AC244" t="str">
            <v>000000</v>
          </cell>
          <cell r="AE244" t="str">
            <v>000000</v>
          </cell>
          <cell r="AG244" t="str">
            <v>110867</v>
          </cell>
          <cell r="AH244" t="str">
            <v>ﾑﾗｻｷ</v>
          </cell>
          <cell r="AI244">
            <v>1</v>
          </cell>
          <cell r="AJ244" t="str">
            <v>支店</v>
          </cell>
          <cell r="AK244" t="str">
            <v>000000</v>
          </cell>
          <cell r="AM244" t="str">
            <v>000211</v>
          </cell>
          <cell r="AN244" t="str">
            <v>Murasaki</v>
          </cell>
          <cell r="AO244" t="str">
            <v>110867</v>
          </cell>
          <cell r="AP244" t="str">
            <v>ﾑﾗｻｷ</v>
          </cell>
          <cell r="AQ244" t="str">
            <v>000001</v>
          </cell>
          <cell r="AR244" t="str">
            <v>専伝必要</v>
          </cell>
          <cell r="AS244" t="str">
            <v>000000</v>
          </cell>
          <cell r="AU244" t="str">
            <v>000000</v>
          </cell>
          <cell r="AW244" t="str">
            <v>000000</v>
          </cell>
          <cell r="AY244" t="str">
            <v>000000</v>
          </cell>
          <cell r="BA244" t="str">
            <v>000000</v>
          </cell>
          <cell r="BC244" t="str">
            <v>000000</v>
          </cell>
          <cell r="BE244" t="str">
            <v>000017</v>
          </cell>
          <cell r="BF244" t="str">
            <v>南山龍一</v>
          </cell>
        </row>
        <row r="245">
          <cell r="A245" t="str">
            <v>202073</v>
          </cell>
          <cell r="B245" t="str">
            <v>(株)ロフト</v>
          </cell>
          <cell r="C245" t="str">
            <v>千里バンパクロフト</v>
          </cell>
          <cell r="D245" t="str">
            <v>千里バンパクロフト</v>
          </cell>
          <cell r="E245" t="str">
            <v>231</v>
          </cell>
          <cell r="F245" t="str">
            <v>565-0826</v>
          </cell>
          <cell r="G245" t="str">
            <v>大阪府吹田市千里万博公園2-1</v>
          </cell>
          <cell r="H245" t="str">
            <v>三井ｼｮｯﾋﾟﾝｸﾞﾊﾟｰｸららぽーと</v>
          </cell>
          <cell r="I245" t="str">
            <v>EXPOCITY　1F</v>
          </cell>
          <cell r="K245" t="str">
            <v>06-4864-6210</v>
          </cell>
          <cell r="L245" t="str">
            <v>06-4864-6220</v>
          </cell>
          <cell r="M245" t="str">
            <v>000000</v>
          </cell>
          <cell r="O245" t="str">
            <v>000000</v>
          </cell>
          <cell r="Q245" t="str">
            <v>110881</v>
          </cell>
          <cell r="R245" t="str">
            <v>ﾛﾌﾄ</v>
          </cell>
          <cell r="S245" t="str">
            <v>000000</v>
          </cell>
          <cell r="U245" t="str">
            <v>000000</v>
          </cell>
          <cell r="W245" t="str">
            <v>000000</v>
          </cell>
          <cell r="Y245" t="str">
            <v>000000</v>
          </cell>
          <cell r="AA245" t="str">
            <v>000000</v>
          </cell>
          <cell r="AC245" t="str">
            <v>000000</v>
          </cell>
          <cell r="AE245" t="str">
            <v>000000</v>
          </cell>
          <cell r="AG245" t="str">
            <v>110881</v>
          </cell>
          <cell r="AH245" t="str">
            <v>ﾛﾌﾄ</v>
          </cell>
          <cell r="AI245">
            <v>1</v>
          </cell>
          <cell r="AJ245" t="str">
            <v>支店</v>
          </cell>
          <cell r="AK245" t="str">
            <v>000000</v>
          </cell>
          <cell r="AM245" t="str">
            <v>000000</v>
          </cell>
          <cell r="AO245" t="str">
            <v>110881</v>
          </cell>
          <cell r="AP245" t="str">
            <v>ﾛﾌﾄ</v>
          </cell>
          <cell r="AQ245" t="str">
            <v>000000</v>
          </cell>
          <cell r="AS245" t="str">
            <v>000000</v>
          </cell>
          <cell r="AU245" t="str">
            <v>000000</v>
          </cell>
          <cell r="AW245" t="str">
            <v>000000</v>
          </cell>
          <cell r="AY245" t="str">
            <v>000000</v>
          </cell>
          <cell r="BA245" t="str">
            <v>000000</v>
          </cell>
          <cell r="BC245" t="str">
            <v>000000</v>
          </cell>
          <cell r="BE245" t="str">
            <v>000004</v>
          </cell>
          <cell r="BF245" t="str">
            <v>小松美喜</v>
          </cell>
        </row>
        <row r="246">
          <cell r="A246" t="str">
            <v>202074</v>
          </cell>
          <cell r="B246" t="str">
            <v>(株)ﾑﾗｻｷｽﾎﾟｰﾂ</v>
          </cell>
          <cell r="C246" t="str">
            <v>ゆめﾀｳﾝ出雲店</v>
          </cell>
          <cell r="D246" t="str">
            <v>ﾑﾗｻｷゆめﾀｳﾝ出雲店</v>
          </cell>
          <cell r="E246" t="str">
            <v>813</v>
          </cell>
          <cell r="F246" t="str">
            <v>693-0063</v>
          </cell>
          <cell r="G246" t="str">
            <v>島根県出雲市大塚町650-1</v>
          </cell>
          <cell r="H246" t="str">
            <v>ゆめタウン出雲　東館2F</v>
          </cell>
          <cell r="K246" t="str">
            <v>0853-25-9181</v>
          </cell>
          <cell r="L246" t="str">
            <v>0853-25-9182</v>
          </cell>
          <cell r="M246" t="str">
            <v>000000</v>
          </cell>
          <cell r="O246" t="str">
            <v>000211</v>
          </cell>
          <cell r="P246" t="str">
            <v>Murasaki</v>
          </cell>
          <cell r="Q246" t="str">
            <v>110867</v>
          </cell>
          <cell r="R246" t="str">
            <v>ﾑﾗｻｷ</v>
          </cell>
          <cell r="S246" t="str">
            <v>000000</v>
          </cell>
          <cell r="U246" t="str">
            <v>000000</v>
          </cell>
          <cell r="W246" t="str">
            <v>000000</v>
          </cell>
          <cell r="Y246" t="str">
            <v>000000</v>
          </cell>
          <cell r="AA246" t="str">
            <v>000000</v>
          </cell>
          <cell r="AC246" t="str">
            <v>000000</v>
          </cell>
          <cell r="AE246" t="str">
            <v>000000</v>
          </cell>
          <cell r="AG246" t="str">
            <v>110867</v>
          </cell>
          <cell r="AH246" t="str">
            <v>ﾑﾗｻｷ</v>
          </cell>
          <cell r="AI246">
            <v>1</v>
          </cell>
          <cell r="AJ246" t="str">
            <v>支店</v>
          </cell>
          <cell r="AK246" t="str">
            <v>000000</v>
          </cell>
          <cell r="AM246" t="str">
            <v>000211</v>
          </cell>
          <cell r="AN246" t="str">
            <v>Murasaki</v>
          </cell>
          <cell r="AO246" t="str">
            <v>110867</v>
          </cell>
          <cell r="AP246" t="str">
            <v>ﾑﾗｻｷ</v>
          </cell>
          <cell r="AQ246" t="str">
            <v>000001</v>
          </cell>
          <cell r="AR246" t="str">
            <v>専伝必要</v>
          </cell>
          <cell r="AS246" t="str">
            <v>000000</v>
          </cell>
          <cell r="AU246" t="str">
            <v>000000</v>
          </cell>
          <cell r="AW246" t="str">
            <v>000000</v>
          </cell>
          <cell r="AY246" t="str">
            <v>000000</v>
          </cell>
          <cell r="BA246" t="str">
            <v>000000</v>
          </cell>
          <cell r="BC246" t="str">
            <v>000000</v>
          </cell>
          <cell r="BE246" t="str">
            <v>000017</v>
          </cell>
          <cell r="BF246" t="str">
            <v>南山龍一</v>
          </cell>
        </row>
        <row r="247">
          <cell r="A247" t="str">
            <v>202076</v>
          </cell>
          <cell r="B247" t="str">
            <v>(株)ﾑﾗｻｷｽﾎﾟｰﾂ</v>
          </cell>
          <cell r="C247" t="str">
            <v>ONLINE STORE</v>
          </cell>
          <cell r="D247" t="str">
            <v>ﾑﾗｻｷONLINE STORE</v>
          </cell>
          <cell r="E247" t="str">
            <v>392</v>
          </cell>
          <cell r="F247" t="str">
            <v>190-0015</v>
          </cell>
          <cell r="G247" t="str">
            <v>東京都立川市泉町935-2F</v>
          </cell>
          <cell r="K247" t="str">
            <v>042-506-1823</v>
          </cell>
          <cell r="L247" t="str">
            <v>042-506-1822</v>
          </cell>
          <cell r="M247" t="str">
            <v>000000</v>
          </cell>
          <cell r="O247" t="str">
            <v>000211</v>
          </cell>
          <cell r="P247" t="str">
            <v>Murasaki</v>
          </cell>
          <cell r="Q247" t="str">
            <v>110867</v>
          </cell>
          <cell r="R247" t="str">
            <v>ﾑﾗｻｷ</v>
          </cell>
          <cell r="S247" t="str">
            <v>000000</v>
          </cell>
          <cell r="U247" t="str">
            <v>000000</v>
          </cell>
          <cell r="W247" t="str">
            <v>000000</v>
          </cell>
          <cell r="Y247" t="str">
            <v>000000</v>
          </cell>
          <cell r="AA247" t="str">
            <v>000000</v>
          </cell>
          <cell r="AC247" t="str">
            <v>000000</v>
          </cell>
          <cell r="AE247" t="str">
            <v>000000</v>
          </cell>
          <cell r="AG247" t="str">
            <v>110867</v>
          </cell>
          <cell r="AH247" t="str">
            <v>ﾑﾗｻｷ</v>
          </cell>
          <cell r="AI247">
            <v>1</v>
          </cell>
          <cell r="AJ247" t="str">
            <v>支店</v>
          </cell>
          <cell r="AK247" t="str">
            <v>000000</v>
          </cell>
          <cell r="AM247" t="str">
            <v>000211</v>
          </cell>
          <cell r="AN247" t="str">
            <v>Murasaki</v>
          </cell>
          <cell r="AO247" t="str">
            <v>110867</v>
          </cell>
          <cell r="AP247" t="str">
            <v>ﾑﾗｻｷ</v>
          </cell>
          <cell r="AQ247" t="str">
            <v>000001</v>
          </cell>
          <cell r="AR247" t="str">
            <v>専伝必要</v>
          </cell>
          <cell r="AS247" t="str">
            <v>000000</v>
          </cell>
          <cell r="AU247" t="str">
            <v>000000</v>
          </cell>
          <cell r="AW247" t="str">
            <v>000000</v>
          </cell>
          <cell r="AY247" t="str">
            <v>000000</v>
          </cell>
          <cell r="BA247" t="str">
            <v>000000</v>
          </cell>
          <cell r="BC247" t="str">
            <v>000000</v>
          </cell>
          <cell r="BE247" t="str">
            <v>000017</v>
          </cell>
          <cell r="BF247" t="str">
            <v>南山龍一</v>
          </cell>
        </row>
        <row r="248">
          <cell r="A248" t="str">
            <v>202077</v>
          </cell>
          <cell r="B248" t="str">
            <v>TSUGIKI</v>
          </cell>
          <cell r="C248" t="str">
            <v>TSUGIKI</v>
          </cell>
          <cell r="D248" t="str">
            <v>TSUGIKI</v>
          </cell>
          <cell r="F248" t="str">
            <v>113-0022</v>
          </cell>
          <cell r="G248" t="str">
            <v>東京都文京区千駄木2-7-13</v>
          </cell>
          <cell r="K248" t="str">
            <v>03-5832-9313</v>
          </cell>
          <cell r="L248" t="str">
            <v>03-5832-9317</v>
          </cell>
          <cell r="M248" t="str">
            <v>000000</v>
          </cell>
          <cell r="O248" t="str">
            <v>000000</v>
          </cell>
          <cell r="Q248" t="str">
            <v>190069</v>
          </cell>
          <cell r="R248" t="str">
            <v>Allfor1株式会社</v>
          </cell>
          <cell r="S248" t="str">
            <v>000000</v>
          </cell>
          <cell r="U248" t="str">
            <v>000000</v>
          </cell>
          <cell r="W248" t="str">
            <v>000000</v>
          </cell>
          <cell r="Y248" t="str">
            <v>000000</v>
          </cell>
          <cell r="AA248" t="str">
            <v>000000</v>
          </cell>
          <cell r="AC248" t="str">
            <v>000000</v>
          </cell>
          <cell r="AE248" t="str">
            <v>000000</v>
          </cell>
          <cell r="AG248" t="str">
            <v>190069</v>
          </cell>
          <cell r="AH248" t="str">
            <v>Allfor1株式会社</v>
          </cell>
          <cell r="AI248">
            <v>1</v>
          </cell>
          <cell r="AJ248" t="str">
            <v>支店</v>
          </cell>
          <cell r="AK248" t="str">
            <v>000000</v>
          </cell>
          <cell r="AM248" t="str">
            <v>000000</v>
          </cell>
          <cell r="AO248" t="str">
            <v>190069</v>
          </cell>
          <cell r="AP248" t="str">
            <v>Allfor1株式会社</v>
          </cell>
          <cell r="AQ248" t="str">
            <v>000000</v>
          </cell>
          <cell r="AS248" t="str">
            <v>000000</v>
          </cell>
          <cell r="AU248" t="str">
            <v>000000</v>
          </cell>
          <cell r="AW248" t="str">
            <v>000000</v>
          </cell>
          <cell r="AY248" t="str">
            <v>000000</v>
          </cell>
          <cell r="BA248" t="str">
            <v>000000</v>
          </cell>
          <cell r="BC248" t="str">
            <v>000000</v>
          </cell>
          <cell r="BE248" t="str">
            <v>000040</v>
          </cell>
          <cell r="BF248" t="str">
            <v>その他</v>
          </cell>
        </row>
        <row r="249">
          <cell r="A249" t="str">
            <v>202078</v>
          </cell>
          <cell r="B249" t="str">
            <v>(株)ﾑﾗｻｷｽﾎﾟｰﾂ</v>
          </cell>
          <cell r="C249" t="str">
            <v>ｲｵﾝﾓｰﾙ橿原店</v>
          </cell>
          <cell r="D249" t="str">
            <v>ﾑﾗｻｷｲｵﾝﾓｰﾙ橿原店</v>
          </cell>
          <cell r="E249" t="str">
            <v>729</v>
          </cell>
          <cell r="F249" t="str">
            <v>634-0837</v>
          </cell>
          <cell r="G249" t="str">
            <v>奈良県橿原市曲川町7-20-1</v>
          </cell>
          <cell r="H249" t="str">
            <v>ｲｵﾝﾓｰﾙ橿原3F</v>
          </cell>
          <cell r="K249" t="str">
            <v>0744-47-2491</v>
          </cell>
          <cell r="L249" t="str">
            <v>0744-47-2492</v>
          </cell>
          <cell r="M249" t="str">
            <v>000000</v>
          </cell>
          <cell r="O249" t="str">
            <v>000211</v>
          </cell>
          <cell r="P249" t="str">
            <v>Murasaki</v>
          </cell>
          <cell r="Q249" t="str">
            <v>110867</v>
          </cell>
          <cell r="R249" t="str">
            <v>ﾑﾗｻｷ</v>
          </cell>
          <cell r="S249" t="str">
            <v>000000</v>
          </cell>
          <cell r="U249" t="str">
            <v>000000</v>
          </cell>
          <cell r="W249" t="str">
            <v>000000</v>
          </cell>
          <cell r="Y249" t="str">
            <v>000000</v>
          </cell>
          <cell r="AA249" t="str">
            <v>000000</v>
          </cell>
          <cell r="AC249" t="str">
            <v>000000</v>
          </cell>
          <cell r="AE249" t="str">
            <v>000000</v>
          </cell>
          <cell r="AG249" t="str">
            <v>110867</v>
          </cell>
          <cell r="AH249" t="str">
            <v>ﾑﾗｻｷ</v>
          </cell>
          <cell r="AI249">
            <v>1</v>
          </cell>
          <cell r="AJ249" t="str">
            <v>支店</v>
          </cell>
          <cell r="AK249" t="str">
            <v>000000</v>
          </cell>
          <cell r="AM249" t="str">
            <v>000211</v>
          </cell>
          <cell r="AN249" t="str">
            <v>Murasaki</v>
          </cell>
          <cell r="AO249" t="str">
            <v>110867</v>
          </cell>
          <cell r="AP249" t="str">
            <v>ﾑﾗｻｷ</v>
          </cell>
          <cell r="AQ249" t="str">
            <v>000001</v>
          </cell>
          <cell r="AR249" t="str">
            <v>専伝必要</v>
          </cell>
          <cell r="AS249" t="str">
            <v>000000</v>
          </cell>
          <cell r="AU249" t="str">
            <v>000000</v>
          </cell>
          <cell r="AW249" t="str">
            <v>000000</v>
          </cell>
          <cell r="AY249" t="str">
            <v>000000</v>
          </cell>
          <cell r="BA249" t="str">
            <v>000000</v>
          </cell>
          <cell r="BC249" t="str">
            <v>000000</v>
          </cell>
          <cell r="BE249" t="str">
            <v>000017</v>
          </cell>
          <cell r="BF249" t="str">
            <v>南山龍一</v>
          </cell>
        </row>
        <row r="250">
          <cell r="A250" t="str">
            <v>202079</v>
          </cell>
          <cell r="B250" t="str">
            <v>ﾐｽﾞﾀﾆ自転車(株)</v>
          </cell>
          <cell r="C250" t="str">
            <v>ﾐｽﾞﾀﾆ名古屋支店</v>
          </cell>
          <cell r="D250" t="str">
            <v>ﾐｽﾞﾀﾆ名古屋支店</v>
          </cell>
          <cell r="F250" t="str">
            <v>460-0022</v>
          </cell>
          <cell r="G250" t="str">
            <v>愛知県名古屋市中区金山1-2-4</v>
          </cell>
          <cell r="H250" t="str">
            <v>ID ･AREAﾋﾞﾙ5F 511号室</v>
          </cell>
          <cell r="K250" t="str">
            <v>052-332-5230</v>
          </cell>
          <cell r="M250" t="str">
            <v>000000</v>
          </cell>
          <cell r="O250" t="str">
            <v>000213</v>
          </cell>
          <cell r="P250" t="str">
            <v>Cycle Specialty</v>
          </cell>
          <cell r="Q250" t="str">
            <v>110865</v>
          </cell>
          <cell r="R250" t="str">
            <v>ﾐｽﾞﾀﾆ</v>
          </cell>
          <cell r="S250" t="str">
            <v>000000</v>
          </cell>
          <cell r="U250" t="str">
            <v>000000</v>
          </cell>
          <cell r="W250" t="str">
            <v>000000</v>
          </cell>
          <cell r="Y250" t="str">
            <v>000000</v>
          </cell>
          <cell r="AA250" t="str">
            <v>000000</v>
          </cell>
          <cell r="AC250" t="str">
            <v>000000</v>
          </cell>
          <cell r="AE250" t="str">
            <v>000000</v>
          </cell>
          <cell r="AG250" t="str">
            <v>110865</v>
          </cell>
          <cell r="AH250" t="str">
            <v>ﾐｽﾞﾀﾆ</v>
          </cell>
          <cell r="AI250">
            <v>1</v>
          </cell>
          <cell r="AJ250" t="str">
            <v>支店</v>
          </cell>
          <cell r="AK250" t="str">
            <v>000000</v>
          </cell>
          <cell r="AM250" t="str">
            <v>000213</v>
          </cell>
          <cell r="AN250" t="str">
            <v>Cycle Specialty</v>
          </cell>
          <cell r="AO250" t="str">
            <v>110865</v>
          </cell>
          <cell r="AP250" t="str">
            <v>ﾐｽﾞﾀﾆ</v>
          </cell>
          <cell r="AQ250" t="str">
            <v>000000</v>
          </cell>
          <cell r="AS250" t="str">
            <v>000000</v>
          </cell>
          <cell r="AU250" t="str">
            <v>000000</v>
          </cell>
          <cell r="AW250" t="str">
            <v>000000</v>
          </cell>
          <cell r="AY250" t="str">
            <v>000000</v>
          </cell>
          <cell r="BA250" t="str">
            <v>000000</v>
          </cell>
          <cell r="BC250" t="str">
            <v>000000</v>
          </cell>
          <cell r="BE250" t="str">
            <v>000004</v>
          </cell>
          <cell r="BF250" t="str">
            <v>小松美喜</v>
          </cell>
        </row>
        <row r="251">
          <cell r="A251" t="str">
            <v>202080</v>
          </cell>
          <cell r="B251" t="str">
            <v>株式会社一点鐘</v>
          </cell>
          <cell r="C251" t="str">
            <v>一点鐘</v>
          </cell>
          <cell r="D251" t="str">
            <v>一点鐘</v>
          </cell>
          <cell r="F251" t="str">
            <v>658-0023</v>
          </cell>
          <cell r="G251" t="str">
            <v>神戸市東灘区深江浜町９０番地</v>
          </cell>
          <cell r="H251" t="str">
            <v>明治屋神戸深江ビル２Ｆ</v>
          </cell>
          <cell r="K251" t="str">
            <v>078-435-1005</v>
          </cell>
          <cell r="L251" t="str">
            <v>078-451-6420</v>
          </cell>
          <cell r="M251" t="str">
            <v>000000</v>
          </cell>
          <cell r="O251" t="str">
            <v>000212</v>
          </cell>
          <cell r="P251" t="str">
            <v>Bag Speciality</v>
          </cell>
          <cell r="Q251" t="str">
            <v>190070</v>
          </cell>
          <cell r="R251" t="str">
            <v>株式会社一点鐘</v>
          </cell>
          <cell r="S251" t="str">
            <v>000000</v>
          </cell>
          <cell r="U251" t="str">
            <v>000000</v>
          </cell>
          <cell r="W251" t="str">
            <v>000000</v>
          </cell>
          <cell r="Y251" t="str">
            <v>000000</v>
          </cell>
          <cell r="AA251" t="str">
            <v>000000</v>
          </cell>
          <cell r="AC251" t="str">
            <v>000000</v>
          </cell>
          <cell r="AE251" t="str">
            <v>000000</v>
          </cell>
          <cell r="AG251" t="str">
            <v>190070</v>
          </cell>
          <cell r="AH251" t="str">
            <v>株式会社一点鐘</v>
          </cell>
          <cell r="AI251">
            <v>1</v>
          </cell>
          <cell r="AJ251" t="str">
            <v>支店</v>
          </cell>
          <cell r="AK251" t="str">
            <v>000000</v>
          </cell>
          <cell r="AM251" t="str">
            <v>000212</v>
          </cell>
          <cell r="AN251" t="str">
            <v>Bag Speciality</v>
          </cell>
          <cell r="AO251" t="str">
            <v>190070</v>
          </cell>
          <cell r="AP251" t="str">
            <v>株式会社一点鐘</v>
          </cell>
          <cell r="AQ251" t="str">
            <v>000000</v>
          </cell>
          <cell r="AS251" t="str">
            <v>000000</v>
          </cell>
          <cell r="AU251" t="str">
            <v>000000</v>
          </cell>
          <cell r="AW251" t="str">
            <v>000000</v>
          </cell>
          <cell r="AY251" t="str">
            <v>000000</v>
          </cell>
          <cell r="BA251" t="str">
            <v>000000</v>
          </cell>
          <cell r="BC251" t="str">
            <v>000000</v>
          </cell>
          <cell r="BE251" t="str">
            <v>000049</v>
          </cell>
          <cell r="BF251" t="str">
            <v>志賀剛史</v>
          </cell>
        </row>
        <row r="252">
          <cell r="A252" t="str">
            <v>202081</v>
          </cell>
          <cell r="B252" t="str">
            <v>ﾗｲﾄﾊｳｽ倉庫</v>
          </cell>
          <cell r="C252" t="str">
            <v>ﾗｲﾄﾊｳｽ倉庫</v>
          </cell>
          <cell r="D252" t="str">
            <v>ﾗｲﾄﾊｳｽ倉庫</v>
          </cell>
          <cell r="F252" t="str">
            <v>676-0805</v>
          </cell>
          <cell r="G252" t="str">
            <v>兵庫県高砂市米田町米田923-15</v>
          </cell>
          <cell r="K252" t="str">
            <v>079-441-8364</v>
          </cell>
          <cell r="L252" t="str">
            <v>079-441-8365</v>
          </cell>
          <cell r="M252" t="str">
            <v>000000</v>
          </cell>
          <cell r="O252" t="str">
            <v>000215</v>
          </cell>
          <cell r="P252" t="str">
            <v>Footwear Shop</v>
          </cell>
          <cell r="Q252" t="str">
            <v>190072</v>
          </cell>
          <cell r="R252" t="str">
            <v>有限会社ﾗｲﾄﾊｳｽ</v>
          </cell>
          <cell r="S252" t="str">
            <v>000000</v>
          </cell>
          <cell r="U252" t="str">
            <v>000000</v>
          </cell>
          <cell r="W252" t="str">
            <v>000000</v>
          </cell>
          <cell r="Y252" t="str">
            <v>000000</v>
          </cell>
          <cell r="AA252" t="str">
            <v>000000</v>
          </cell>
          <cell r="AC252" t="str">
            <v>000000</v>
          </cell>
          <cell r="AE252" t="str">
            <v>000000</v>
          </cell>
          <cell r="AG252" t="str">
            <v>190072</v>
          </cell>
          <cell r="AH252" t="str">
            <v>有限会社ﾗｲﾄﾊｳｽ</v>
          </cell>
          <cell r="AI252">
            <v>1</v>
          </cell>
          <cell r="AJ252" t="str">
            <v>支店</v>
          </cell>
          <cell r="AK252" t="str">
            <v>000000</v>
          </cell>
          <cell r="AM252" t="str">
            <v>000215</v>
          </cell>
          <cell r="AN252" t="str">
            <v>Footwear Shop</v>
          </cell>
          <cell r="AO252" t="str">
            <v>190072</v>
          </cell>
          <cell r="AP252" t="str">
            <v>有限会社ﾗｲﾄﾊｳｽ</v>
          </cell>
          <cell r="AQ252" t="str">
            <v>000000</v>
          </cell>
          <cell r="AS252" t="str">
            <v>000000</v>
          </cell>
          <cell r="AU252" t="str">
            <v>000000</v>
          </cell>
          <cell r="AW252" t="str">
            <v>000000</v>
          </cell>
          <cell r="AY252" t="str">
            <v>000000</v>
          </cell>
          <cell r="BA252" t="str">
            <v>000000</v>
          </cell>
          <cell r="BC252" t="str">
            <v>000000</v>
          </cell>
          <cell r="BE252" t="str">
            <v>000040</v>
          </cell>
          <cell r="BF252" t="str">
            <v>その他</v>
          </cell>
        </row>
        <row r="253">
          <cell r="A253" t="str">
            <v>202082</v>
          </cell>
          <cell r="B253" t="str">
            <v>ﾗｲﾄﾊｳｽ</v>
          </cell>
          <cell r="C253" t="str">
            <v>ﾗｲﾄﾊｳｽ</v>
          </cell>
          <cell r="D253" t="str">
            <v>ﾗｲﾄﾊｳｽ</v>
          </cell>
          <cell r="F253" t="str">
            <v>559-0034</v>
          </cell>
          <cell r="G253" t="str">
            <v>大阪府大阪市住之江区南港北</v>
          </cell>
          <cell r="H253" t="str">
            <v>2-1-10　ATCﾋﾞﾙITM棟4B-3</v>
          </cell>
          <cell r="K253" t="str">
            <v>06-6615-5638</v>
          </cell>
          <cell r="L253" t="str">
            <v>06-6615-5638</v>
          </cell>
          <cell r="M253" t="str">
            <v>000000</v>
          </cell>
          <cell r="O253" t="str">
            <v>000215</v>
          </cell>
          <cell r="P253" t="str">
            <v>Footwear Shop</v>
          </cell>
          <cell r="Q253" t="str">
            <v>190072</v>
          </cell>
          <cell r="R253" t="str">
            <v>有限会社ﾗｲﾄﾊｳｽ</v>
          </cell>
          <cell r="S253" t="str">
            <v>000000</v>
          </cell>
          <cell r="U253" t="str">
            <v>000000</v>
          </cell>
          <cell r="W253" t="str">
            <v>000000</v>
          </cell>
          <cell r="Y253" t="str">
            <v>000000</v>
          </cell>
          <cell r="AA253" t="str">
            <v>000000</v>
          </cell>
          <cell r="AC253" t="str">
            <v>000000</v>
          </cell>
          <cell r="AE253" t="str">
            <v>000000</v>
          </cell>
          <cell r="AG253" t="str">
            <v>190072</v>
          </cell>
          <cell r="AH253" t="str">
            <v>有限会社ﾗｲﾄﾊｳｽ</v>
          </cell>
          <cell r="AI253">
            <v>1</v>
          </cell>
          <cell r="AJ253" t="str">
            <v>支店</v>
          </cell>
          <cell r="AK253" t="str">
            <v>000000</v>
          </cell>
          <cell r="AM253" t="str">
            <v>000215</v>
          </cell>
          <cell r="AN253" t="str">
            <v>Footwear Shop</v>
          </cell>
          <cell r="AO253" t="str">
            <v>190072</v>
          </cell>
          <cell r="AP253" t="str">
            <v>有限会社ﾗｲﾄﾊｳｽ</v>
          </cell>
          <cell r="AQ253" t="str">
            <v>000000</v>
          </cell>
          <cell r="AS253" t="str">
            <v>000000</v>
          </cell>
          <cell r="AU253" t="str">
            <v>000000</v>
          </cell>
          <cell r="AW253" t="str">
            <v>000000</v>
          </cell>
          <cell r="AY253" t="str">
            <v>000000</v>
          </cell>
          <cell r="BA253" t="str">
            <v>000000</v>
          </cell>
          <cell r="BC253" t="str">
            <v>000000</v>
          </cell>
          <cell r="BE253" t="str">
            <v>000040</v>
          </cell>
          <cell r="BF253" t="str">
            <v>その他</v>
          </cell>
        </row>
        <row r="254">
          <cell r="A254" t="str">
            <v>202083</v>
          </cell>
          <cell r="B254" t="str">
            <v>(株)イモト大阪本社</v>
          </cell>
          <cell r="C254" t="str">
            <v>ｲﾓﾄ大阪WHATZIS</v>
          </cell>
          <cell r="D254" t="str">
            <v>ｲﾓﾄ大阪WHATZIS</v>
          </cell>
          <cell r="F254" t="str">
            <v>531-0074</v>
          </cell>
          <cell r="G254" t="str">
            <v>大阪府大阪市北区本庄東3-1-5</v>
          </cell>
          <cell r="K254" t="str">
            <v>06-6372-2861</v>
          </cell>
          <cell r="M254" t="str">
            <v>000000</v>
          </cell>
          <cell r="O254" t="str">
            <v>000000</v>
          </cell>
          <cell r="Q254" t="str">
            <v>110758</v>
          </cell>
          <cell r="R254" t="str">
            <v>ｲﾓﾄ大阪</v>
          </cell>
          <cell r="S254" t="str">
            <v>000000</v>
          </cell>
          <cell r="U254" t="str">
            <v>000000</v>
          </cell>
          <cell r="W254" t="str">
            <v>000000</v>
          </cell>
          <cell r="Y254" t="str">
            <v>000000</v>
          </cell>
          <cell r="AA254" t="str">
            <v>000000</v>
          </cell>
          <cell r="AC254" t="str">
            <v>000000</v>
          </cell>
          <cell r="AE254" t="str">
            <v>000000</v>
          </cell>
          <cell r="AG254" t="str">
            <v>110758</v>
          </cell>
          <cell r="AH254" t="str">
            <v>ｲﾓﾄ大阪</v>
          </cell>
          <cell r="AI254">
            <v>1</v>
          </cell>
          <cell r="AJ254" t="str">
            <v>支店</v>
          </cell>
          <cell r="AK254" t="str">
            <v>000000</v>
          </cell>
          <cell r="AM254" t="str">
            <v>000000</v>
          </cell>
          <cell r="AO254" t="str">
            <v>110758</v>
          </cell>
          <cell r="AP254" t="str">
            <v>ｲﾓﾄ大阪</v>
          </cell>
          <cell r="AQ254" t="str">
            <v>000000</v>
          </cell>
          <cell r="AS254" t="str">
            <v>000000</v>
          </cell>
          <cell r="AU254" t="str">
            <v>000000</v>
          </cell>
          <cell r="AW254" t="str">
            <v>000000</v>
          </cell>
          <cell r="AY254" t="str">
            <v>000000</v>
          </cell>
          <cell r="BA254" t="str">
            <v>000000</v>
          </cell>
          <cell r="BC254" t="str">
            <v>000000</v>
          </cell>
          <cell r="BE254" t="str">
            <v>000033</v>
          </cell>
          <cell r="BF254" t="str">
            <v>森田高一郎</v>
          </cell>
        </row>
        <row r="255">
          <cell r="A255" t="str">
            <v>202084</v>
          </cell>
          <cell r="B255" t="str">
            <v>(株)イモト大阪本社</v>
          </cell>
          <cell r="C255" t="str">
            <v>ｲﾓﾄ大阪KASTANE</v>
          </cell>
          <cell r="D255" t="str">
            <v>ｲﾓﾄ大阪KASTANE</v>
          </cell>
          <cell r="F255" t="str">
            <v>531-0074</v>
          </cell>
          <cell r="G255" t="str">
            <v>大阪府大阪市北区本庄東3-1-5</v>
          </cell>
          <cell r="K255" t="str">
            <v>06-6372-2861</v>
          </cell>
          <cell r="M255" t="str">
            <v>000000</v>
          </cell>
          <cell r="O255" t="str">
            <v>000000</v>
          </cell>
          <cell r="Q255" t="str">
            <v>110758</v>
          </cell>
          <cell r="R255" t="str">
            <v>ｲﾓﾄ大阪</v>
          </cell>
          <cell r="S255" t="str">
            <v>000000</v>
          </cell>
          <cell r="U255" t="str">
            <v>000000</v>
          </cell>
          <cell r="W255" t="str">
            <v>000000</v>
          </cell>
          <cell r="Y255" t="str">
            <v>000000</v>
          </cell>
          <cell r="AA255" t="str">
            <v>000000</v>
          </cell>
          <cell r="AC255" t="str">
            <v>000000</v>
          </cell>
          <cell r="AE255" t="str">
            <v>000000</v>
          </cell>
          <cell r="AG255" t="str">
            <v>110758</v>
          </cell>
          <cell r="AH255" t="str">
            <v>ｲﾓﾄ大阪</v>
          </cell>
          <cell r="AI255">
            <v>1</v>
          </cell>
          <cell r="AJ255" t="str">
            <v>支店</v>
          </cell>
          <cell r="AK255" t="str">
            <v>000000</v>
          </cell>
          <cell r="AM255" t="str">
            <v>000000</v>
          </cell>
          <cell r="AO255" t="str">
            <v>110758</v>
          </cell>
          <cell r="AP255" t="str">
            <v>ｲﾓﾄ大阪</v>
          </cell>
          <cell r="AQ255" t="str">
            <v>000000</v>
          </cell>
          <cell r="AS255" t="str">
            <v>000000</v>
          </cell>
          <cell r="AU255" t="str">
            <v>000000</v>
          </cell>
          <cell r="AW255" t="str">
            <v>000000</v>
          </cell>
          <cell r="AY255" t="str">
            <v>000000</v>
          </cell>
          <cell r="BA255" t="str">
            <v>000000</v>
          </cell>
          <cell r="BC255" t="str">
            <v>000000</v>
          </cell>
          <cell r="BE255" t="str">
            <v>000033</v>
          </cell>
          <cell r="BF255" t="str">
            <v>森田高一郎</v>
          </cell>
        </row>
        <row r="256">
          <cell r="A256" t="str">
            <v>202085</v>
          </cell>
          <cell r="B256" t="str">
            <v>(株)イモト大阪本社</v>
          </cell>
          <cell r="C256" t="str">
            <v>ｲﾓﾄ大阪Phants</v>
          </cell>
          <cell r="D256" t="str">
            <v>ｲﾓﾄ大阪Phants</v>
          </cell>
          <cell r="F256" t="str">
            <v>531-0074</v>
          </cell>
          <cell r="G256" t="str">
            <v>大阪府大阪市北区本庄東3-1-5</v>
          </cell>
          <cell r="K256" t="str">
            <v>06-6372-2861</v>
          </cell>
          <cell r="M256" t="str">
            <v>000000</v>
          </cell>
          <cell r="O256" t="str">
            <v>000000</v>
          </cell>
          <cell r="Q256" t="str">
            <v>110758</v>
          </cell>
          <cell r="R256" t="str">
            <v>ｲﾓﾄ大阪</v>
          </cell>
          <cell r="S256" t="str">
            <v>000000</v>
          </cell>
          <cell r="U256" t="str">
            <v>000000</v>
          </cell>
          <cell r="W256" t="str">
            <v>000000</v>
          </cell>
          <cell r="Y256" t="str">
            <v>000000</v>
          </cell>
          <cell r="AA256" t="str">
            <v>000000</v>
          </cell>
          <cell r="AC256" t="str">
            <v>000000</v>
          </cell>
          <cell r="AE256" t="str">
            <v>000000</v>
          </cell>
          <cell r="AG256" t="str">
            <v>110758</v>
          </cell>
          <cell r="AH256" t="str">
            <v>ｲﾓﾄ大阪</v>
          </cell>
          <cell r="AI256">
            <v>1</v>
          </cell>
          <cell r="AJ256" t="str">
            <v>支店</v>
          </cell>
          <cell r="AK256" t="str">
            <v>000000</v>
          </cell>
          <cell r="AM256" t="str">
            <v>000000</v>
          </cell>
          <cell r="AO256" t="str">
            <v>110758</v>
          </cell>
          <cell r="AP256" t="str">
            <v>ｲﾓﾄ大阪</v>
          </cell>
          <cell r="AQ256" t="str">
            <v>000000</v>
          </cell>
          <cell r="AS256" t="str">
            <v>000000</v>
          </cell>
          <cell r="AU256" t="str">
            <v>000000</v>
          </cell>
          <cell r="AW256" t="str">
            <v>000000</v>
          </cell>
          <cell r="AY256" t="str">
            <v>000000</v>
          </cell>
          <cell r="BA256" t="str">
            <v>000000</v>
          </cell>
          <cell r="BC256" t="str">
            <v>000000</v>
          </cell>
          <cell r="BE256" t="str">
            <v>000033</v>
          </cell>
          <cell r="BF256" t="str">
            <v>森田高一郎</v>
          </cell>
        </row>
        <row r="257">
          <cell r="A257" t="str">
            <v>202086</v>
          </cell>
          <cell r="B257" t="str">
            <v>(株)イモト大阪本社</v>
          </cell>
          <cell r="C257" t="str">
            <v>ｲﾓﾄ大阪ｻｸﾗｲ物流</v>
          </cell>
          <cell r="D257" t="str">
            <v>ｲﾓﾄ大阪ｻｸﾗｲ物流</v>
          </cell>
          <cell r="F257" t="str">
            <v>531-0074</v>
          </cell>
          <cell r="G257" t="str">
            <v>大阪府大阪市北区本庄東3-1-5</v>
          </cell>
          <cell r="K257" t="str">
            <v>06-6372-2861</v>
          </cell>
          <cell r="M257" t="str">
            <v>000000</v>
          </cell>
          <cell r="O257" t="str">
            <v>000000</v>
          </cell>
          <cell r="Q257" t="str">
            <v>110758</v>
          </cell>
          <cell r="R257" t="str">
            <v>ｲﾓﾄ大阪</v>
          </cell>
          <cell r="S257" t="str">
            <v>000000</v>
          </cell>
          <cell r="U257" t="str">
            <v>000000</v>
          </cell>
          <cell r="W257" t="str">
            <v>000000</v>
          </cell>
          <cell r="Y257" t="str">
            <v>000000</v>
          </cell>
          <cell r="AA257" t="str">
            <v>000000</v>
          </cell>
          <cell r="AC257" t="str">
            <v>000000</v>
          </cell>
          <cell r="AE257" t="str">
            <v>000000</v>
          </cell>
          <cell r="AG257" t="str">
            <v>110758</v>
          </cell>
          <cell r="AH257" t="str">
            <v>ｲﾓﾄ大阪</v>
          </cell>
          <cell r="AI257">
            <v>1</v>
          </cell>
          <cell r="AJ257" t="str">
            <v>支店</v>
          </cell>
          <cell r="AK257" t="str">
            <v>000000</v>
          </cell>
          <cell r="AM257" t="str">
            <v>000000</v>
          </cell>
          <cell r="AO257" t="str">
            <v>110758</v>
          </cell>
          <cell r="AP257" t="str">
            <v>ｲﾓﾄ大阪</v>
          </cell>
          <cell r="AQ257" t="str">
            <v>000000</v>
          </cell>
          <cell r="AS257" t="str">
            <v>000000</v>
          </cell>
          <cell r="AU257" t="str">
            <v>000000</v>
          </cell>
          <cell r="AW257" t="str">
            <v>000000</v>
          </cell>
          <cell r="AY257" t="str">
            <v>000000</v>
          </cell>
          <cell r="BA257" t="str">
            <v>000000</v>
          </cell>
          <cell r="BC257" t="str">
            <v>000000</v>
          </cell>
          <cell r="BE257" t="str">
            <v>000033</v>
          </cell>
          <cell r="BF257" t="str">
            <v>森田高一郎</v>
          </cell>
        </row>
        <row r="258">
          <cell r="A258" t="str">
            <v>202087</v>
          </cell>
          <cell r="B258" t="str">
            <v>(株)イモト東京店</v>
          </cell>
          <cell r="C258" t="str">
            <v>ｲﾓﾄ東京KY-TON</v>
          </cell>
          <cell r="D258" t="str">
            <v>ｲﾓﾄ東京KY-TON</v>
          </cell>
          <cell r="F258" t="str">
            <v>136-0071</v>
          </cell>
          <cell r="G258" t="str">
            <v>東京都江東区亀戸2-2-9</v>
          </cell>
          <cell r="K258" t="str">
            <v>03-3637-3271</v>
          </cell>
          <cell r="L258" t="str">
            <v>03-3684-5543</v>
          </cell>
          <cell r="M258" t="str">
            <v>000000</v>
          </cell>
          <cell r="O258" t="str">
            <v>000000</v>
          </cell>
          <cell r="Q258" t="str">
            <v>110758</v>
          </cell>
          <cell r="R258" t="str">
            <v>ｲﾓﾄ大阪</v>
          </cell>
          <cell r="S258" t="str">
            <v>000000</v>
          </cell>
          <cell r="U258" t="str">
            <v>000000</v>
          </cell>
          <cell r="W258" t="str">
            <v>000000</v>
          </cell>
          <cell r="Y258" t="str">
            <v>000000</v>
          </cell>
          <cell r="AA258" t="str">
            <v>000000</v>
          </cell>
          <cell r="AC258" t="str">
            <v>000000</v>
          </cell>
          <cell r="AE258" t="str">
            <v>000000</v>
          </cell>
          <cell r="AG258" t="str">
            <v>110759</v>
          </cell>
          <cell r="AH258" t="str">
            <v>ｲﾓﾄ東京</v>
          </cell>
          <cell r="AI258">
            <v>1</v>
          </cell>
          <cell r="AJ258" t="str">
            <v>支店</v>
          </cell>
          <cell r="AK258" t="str">
            <v>000000</v>
          </cell>
          <cell r="AM258" t="str">
            <v>000000</v>
          </cell>
          <cell r="AO258" t="str">
            <v>110758</v>
          </cell>
          <cell r="AP258" t="str">
            <v>ｲﾓﾄ大阪</v>
          </cell>
          <cell r="AQ258" t="str">
            <v>000000</v>
          </cell>
          <cell r="AS258" t="str">
            <v>000000</v>
          </cell>
          <cell r="AU258" t="str">
            <v>000000</v>
          </cell>
          <cell r="AW258" t="str">
            <v>000000</v>
          </cell>
          <cell r="AY258" t="str">
            <v>000000</v>
          </cell>
          <cell r="BA258" t="str">
            <v>000000</v>
          </cell>
          <cell r="BC258" t="str">
            <v>000000</v>
          </cell>
          <cell r="BE258" t="str">
            <v>000033</v>
          </cell>
          <cell r="BF258" t="str">
            <v>森田高一郎</v>
          </cell>
        </row>
        <row r="259">
          <cell r="A259" t="str">
            <v>202088</v>
          </cell>
          <cell r="B259" t="str">
            <v>(株)イモト東京店</v>
          </cell>
          <cell r="C259" t="str">
            <v>ｲﾓﾄ東京STANDON錦糸町</v>
          </cell>
          <cell r="D259" t="str">
            <v>ｲﾓﾄ東京STANDON錦糸町</v>
          </cell>
          <cell r="F259" t="str">
            <v>136-0071</v>
          </cell>
          <cell r="G259" t="str">
            <v>東京都江東区亀戸2-2-9</v>
          </cell>
          <cell r="K259" t="str">
            <v>03-3637-3271</v>
          </cell>
          <cell r="M259" t="str">
            <v>000000</v>
          </cell>
          <cell r="O259" t="str">
            <v>000000</v>
          </cell>
          <cell r="Q259" t="str">
            <v>110758</v>
          </cell>
          <cell r="R259" t="str">
            <v>ｲﾓﾄ大阪</v>
          </cell>
          <cell r="S259" t="str">
            <v>000000</v>
          </cell>
          <cell r="U259" t="str">
            <v>000000</v>
          </cell>
          <cell r="W259" t="str">
            <v>000000</v>
          </cell>
          <cell r="Y259" t="str">
            <v>000000</v>
          </cell>
          <cell r="AA259" t="str">
            <v>000000</v>
          </cell>
          <cell r="AC259" t="str">
            <v>000000</v>
          </cell>
          <cell r="AE259" t="str">
            <v>000000</v>
          </cell>
          <cell r="AG259" t="str">
            <v>110759</v>
          </cell>
          <cell r="AH259" t="str">
            <v>ｲﾓﾄ東京</v>
          </cell>
          <cell r="AI259">
            <v>1</v>
          </cell>
          <cell r="AJ259" t="str">
            <v>支店</v>
          </cell>
          <cell r="AK259" t="str">
            <v>000000</v>
          </cell>
          <cell r="AM259" t="str">
            <v>000000</v>
          </cell>
          <cell r="AO259" t="str">
            <v>110758</v>
          </cell>
          <cell r="AP259" t="str">
            <v>ｲﾓﾄ大阪</v>
          </cell>
          <cell r="AQ259" t="str">
            <v>000000</v>
          </cell>
          <cell r="AS259" t="str">
            <v>000000</v>
          </cell>
          <cell r="AU259" t="str">
            <v>000000</v>
          </cell>
          <cell r="AW259" t="str">
            <v>000000</v>
          </cell>
          <cell r="AY259" t="str">
            <v>000000</v>
          </cell>
          <cell r="BA259" t="str">
            <v>000000</v>
          </cell>
          <cell r="BC259" t="str">
            <v>000000</v>
          </cell>
          <cell r="BE259" t="str">
            <v>000033</v>
          </cell>
          <cell r="BF259" t="str">
            <v>森田高一郎</v>
          </cell>
        </row>
        <row r="260">
          <cell r="A260" t="str">
            <v>202089</v>
          </cell>
          <cell r="B260" t="str">
            <v>(株)イモト東京店</v>
          </cell>
          <cell r="C260" t="str">
            <v>ｲﾓﾄ東京STANDON池袋店</v>
          </cell>
          <cell r="D260" t="str">
            <v>ｲﾓﾄ東京STANDON池袋店</v>
          </cell>
          <cell r="F260" t="str">
            <v>136-0071</v>
          </cell>
          <cell r="G260" t="str">
            <v>東京都江東区亀戸2-2-9</v>
          </cell>
          <cell r="K260" t="str">
            <v>03-3637-3271</v>
          </cell>
          <cell r="L260" t="str">
            <v>03-3684-5543</v>
          </cell>
          <cell r="M260" t="str">
            <v>000000</v>
          </cell>
          <cell r="O260" t="str">
            <v>000000</v>
          </cell>
          <cell r="Q260" t="str">
            <v>110758</v>
          </cell>
          <cell r="R260" t="str">
            <v>ｲﾓﾄ大阪</v>
          </cell>
          <cell r="S260" t="str">
            <v>000000</v>
          </cell>
          <cell r="U260" t="str">
            <v>000000</v>
          </cell>
          <cell r="W260" t="str">
            <v>000000</v>
          </cell>
          <cell r="Y260" t="str">
            <v>000000</v>
          </cell>
          <cell r="AA260" t="str">
            <v>000000</v>
          </cell>
          <cell r="AC260" t="str">
            <v>000000</v>
          </cell>
          <cell r="AE260" t="str">
            <v>000000</v>
          </cell>
          <cell r="AG260" t="str">
            <v>110759</v>
          </cell>
          <cell r="AH260" t="str">
            <v>ｲﾓﾄ東京</v>
          </cell>
          <cell r="AI260">
            <v>1</v>
          </cell>
          <cell r="AJ260" t="str">
            <v>支店</v>
          </cell>
          <cell r="AK260" t="str">
            <v>000000</v>
          </cell>
          <cell r="AM260" t="str">
            <v>000000</v>
          </cell>
          <cell r="AO260" t="str">
            <v>110758</v>
          </cell>
          <cell r="AP260" t="str">
            <v>ｲﾓﾄ大阪</v>
          </cell>
          <cell r="AQ260" t="str">
            <v>000000</v>
          </cell>
          <cell r="AS260" t="str">
            <v>000000</v>
          </cell>
          <cell r="AU260" t="str">
            <v>000000</v>
          </cell>
          <cell r="AW260" t="str">
            <v>000000</v>
          </cell>
          <cell r="AY260" t="str">
            <v>000000</v>
          </cell>
          <cell r="BA260" t="str">
            <v>000000</v>
          </cell>
          <cell r="BC260" t="str">
            <v>000000</v>
          </cell>
          <cell r="BE260" t="str">
            <v>000033</v>
          </cell>
          <cell r="BF260" t="str">
            <v>森田高一郎</v>
          </cell>
        </row>
        <row r="261">
          <cell r="A261" t="str">
            <v>202090</v>
          </cell>
          <cell r="B261" t="str">
            <v>(株)イモト東京店</v>
          </cell>
          <cell r="C261" t="str">
            <v>ｲﾓﾄ東京ﾐｽﾁｰﾌ</v>
          </cell>
          <cell r="D261" t="str">
            <v>ｲﾓﾄ東京ﾐｽﾁｰﾌ</v>
          </cell>
          <cell r="F261" t="str">
            <v>136-0071</v>
          </cell>
          <cell r="G261" t="str">
            <v>東京都江東区亀戸2-2-9</v>
          </cell>
          <cell r="K261" t="str">
            <v>03-3637-3271</v>
          </cell>
          <cell r="L261" t="str">
            <v>03-3684-5543</v>
          </cell>
          <cell r="M261" t="str">
            <v>000000</v>
          </cell>
          <cell r="O261" t="str">
            <v>000000</v>
          </cell>
          <cell r="Q261" t="str">
            <v>110758</v>
          </cell>
          <cell r="R261" t="str">
            <v>ｲﾓﾄ大阪</v>
          </cell>
          <cell r="S261" t="str">
            <v>000000</v>
          </cell>
          <cell r="U261" t="str">
            <v>000000</v>
          </cell>
          <cell r="W261" t="str">
            <v>000000</v>
          </cell>
          <cell r="Y261" t="str">
            <v>000000</v>
          </cell>
          <cell r="AA261" t="str">
            <v>000000</v>
          </cell>
          <cell r="AC261" t="str">
            <v>000000</v>
          </cell>
          <cell r="AE261" t="str">
            <v>000000</v>
          </cell>
          <cell r="AG261" t="str">
            <v>110759</v>
          </cell>
          <cell r="AH261" t="str">
            <v>ｲﾓﾄ東京</v>
          </cell>
          <cell r="AI261">
            <v>1</v>
          </cell>
          <cell r="AJ261" t="str">
            <v>支店</v>
          </cell>
          <cell r="AK261" t="str">
            <v>000000</v>
          </cell>
          <cell r="AM261" t="str">
            <v>000000</v>
          </cell>
          <cell r="AO261" t="str">
            <v>110758</v>
          </cell>
          <cell r="AP261" t="str">
            <v>ｲﾓﾄ大阪</v>
          </cell>
          <cell r="AQ261" t="str">
            <v>000000</v>
          </cell>
          <cell r="AS261" t="str">
            <v>000000</v>
          </cell>
          <cell r="AU261" t="str">
            <v>000000</v>
          </cell>
          <cell r="AW261" t="str">
            <v>000000</v>
          </cell>
          <cell r="AY261" t="str">
            <v>000000</v>
          </cell>
          <cell r="BA261" t="str">
            <v>000000</v>
          </cell>
          <cell r="BC261" t="str">
            <v>000000</v>
          </cell>
          <cell r="BE261" t="str">
            <v>000033</v>
          </cell>
          <cell r="BF261" t="str">
            <v>森田高一郎</v>
          </cell>
        </row>
        <row r="262">
          <cell r="A262" t="str">
            <v>202091</v>
          </cell>
          <cell r="B262" t="str">
            <v>(株)イモト東京店</v>
          </cell>
          <cell r="C262" t="str">
            <v>ｲﾓﾄ東京恵比須屋</v>
          </cell>
          <cell r="D262" t="str">
            <v>ｲﾓﾄ東京恵比須屋</v>
          </cell>
          <cell r="F262" t="str">
            <v>136-0071</v>
          </cell>
          <cell r="G262" t="str">
            <v>東京都江東区亀戸2-2-9</v>
          </cell>
          <cell r="K262" t="str">
            <v>03-3637-3271</v>
          </cell>
          <cell r="L262" t="str">
            <v>03-3684-5543</v>
          </cell>
          <cell r="M262" t="str">
            <v>000000</v>
          </cell>
          <cell r="O262" t="str">
            <v>000000</v>
          </cell>
          <cell r="Q262" t="str">
            <v>110758</v>
          </cell>
          <cell r="R262" t="str">
            <v>ｲﾓﾄ大阪</v>
          </cell>
          <cell r="S262" t="str">
            <v>000000</v>
          </cell>
          <cell r="U262" t="str">
            <v>000000</v>
          </cell>
          <cell r="W262" t="str">
            <v>000000</v>
          </cell>
          <cell r="Y262" t="str">
            <v>000000</v>
          </cell>
          <cell r="AA262" t="str">
            <v>000000</v>
          </cell>
          <cell r="AC262" t="str">
            <v>000000</v>
          </cell>
          <cell r="AE262" t="str">
            <v>000000</v>
          </cell>
          <cell r="AG262" t="str">
            <v>110759</v>
          </cell>
          <cell r="AH262" t="str">
            <v>ｲﾓﾄ東京</v>
          </cell>
          <cell r="AI262">
            <v>1</v>
          </cell>
          <cell r="AJ262" t="str">
            <v>支店</v>
          </cell>
          <cell r="AK262" t="str">
            <v>000000</v>
          </cell>
          <cell r="AM262" t="str">
            <v>000000</v>
          </cell>
          <cell r="AO262" t="str">
            <v>110758</v>
          </cell>
          <cell r="AP262" t="str">
            <v>ｲﾓﾄ大阪</v>
          </cell>
          <cell r="AQ262" t="str">
            <v>000000</v>
          </cell>
          <cell r="AS262" t="str">
            <v>000000</v>
          </cell>
          <cell r="AU262" t="str">
            <v>000000</v>
          </cell>
          <cell r="AW262" t="str">
            <v>000000</v>
          </cell>
          <cell r="AY262" t="str">
            <v>000000</v>
          </cell>
          <cell r="BA262" t="str">
            <v>000000</v>
          </cell>
          <cell r="BC262" t="str">
            <v>000000</v>
          </cell>
          <cell r="BE262" t="str">
            <v>000033</v>
          </cell>
          <cell r="BF262" t="str">
            <v>森田高一郎</v>
          </cell>
        </row>
        <row r="263">
          <cell r="A263" t="str">
            <v>202092</v>
          </cell>
          <cell r="B263" t="str">
            <v>(株)ｻﾝﾘﾊﾞｰ</v>
          </cell>
          <cell r="C263" t="str">
            <v>株式会社ﾊﾞﾝﾌﾞｰｼｭｰﾄ</v>
          </cell>
          <cell r="D263" t="str">
            <v>株式会社ﾊﾞﾝﾌﾞｰｼｭｰﾄ</v>
          </cell>
          <cell r="F263" t="str">
            <v>556-0003</v>
          </cell>
          <cell r="G263" t="str">
            <v>大阪府大阪市浪速区恵美須西</v>
          </cell>
          <cell r="H263" t="str">
            <v>2-14-21サザンパークス1F</v>
          </cell>
          <cell r="K263" t="str">
            <v>06-6630-6810</v>
          </cell>
          <cell r="L263" t="str">
            <v>06-6630-6811</v>
          </cell>
          <cell r="M263" t="str">
            <v>000000</v>
          </cell>
          <cell r="O263" t="str">
            <v>000219</v>
          </cell>
          <cell r="P263" t="str">
            <v>Select Fashion</v>
          </cell>
          <cell r="Q263" t="str">
            <v>110798</v>
          </cell>
          <cell r="R263" t="str">
            <v>ｻﾝﾘﾊﾞｰ</v>
          </cell>
          <cell r="S263" t="str">
            <v>000000</v>
          </cell>
          <cell r="U263" t="str">
            <v>000000</v>
          </cell>
          <cell r="W263" t="str">
            <v>000000</v>
          </cell>
          <cell r="Y263" t="str">
            <v>000000</v>
          </cell>
          <cell r="AA263" t="str">
            <v>000000</v>
          </cell>
          <cell r="AC263" t="str">
            <v>000000</v>
          </cell>
          <cell r="AE263" t="str">
            <v>000000</v>
          </cell>
          <cell r="AG263" t="str">
            <v>110798</v>
          </cell>
          <cell r="AH263" t="str">
            <v>ｻﾝﾘﾊﾞｰ</v>
          </cell>
          <cell r="AI263">
            <v>1</v>
          </cell>
          <cell r="AJ263" t="str">
            <v>支店</v>
          </cell>
          <cell r="AK263" t="str">
            <v>000000</v>
          </cell>
          <cell r="AM263" t="str">
            <v>000219</v>
          </cell>
          <cell r="AN263" t="str">
            <v>Select Fashion</v>
          </cell>
          <cell r="AO263" t="str">
            <v>110798</v>
          </cell>
          <cell r="AP263" t="str">
            <v>ｻﾝﾘﾊﾞｰ</v>
          </cell>
          <cell r="AQ263" t="str">
            <v>000000</v>
          </cell>
          <cell r="AS263" t="str">
            <v>000000</v>
          </cell>
          <cell r="AU263" t="str">
            <v>000000</v>
          </cell>
          <cell r="AW263" t="str">
            <v>000000</v>
          </cell>
          <cell r="AY263" t="str">
            <v>000000</v>
          </cell>
          <cell r="BA263" t="str">
            <v>000000</v>
          </cell>
          <cell r="BC263" t="str">
            <v>000000</v>
          </cell>
          <cell r="BE263" t="str">
            <v>000004</v>
          </cell>
          <cell r="BF263" t="str">
            <v>小松美喜</v>
          </cell>
        </row>
        <row r="264">
          <cell r="A264" t="str">
            <v>202093</v>
          </cell>
          <cell r="B264" t="str">
            <v>(株)ｻﾝﾘﾊﾞｰ</v>
          </cell>
          <cell r="C264" t="str">
            <v>BRONX ｲｵﾝﾓｰﾙ沖縄ﾗｲｶﾑ</v>
          </cell>
          <cell r="D264" t="str">
            <v>BRONX ｲｵﾝﾓｰﾙ沖縄ﾗｲｶﾑ</v>
          </cell>
          <cell r="F264" t="str">
            <v>556-0003</v>
          </cell>
          <cell r="G264" t="str">
            <v>大阪府大阪市浪速区恵美須西</v>
          </cell>
          <cell r="H264" t="str">
            <v>2-14-21サザンパークス1F</v>
          </cell>
          <cell r="K264" t="str">
            <v>06-6630-6810</v>
          </cell>
          <cell r="L264" t="str">
            <v>06-6630-6811</v>
          </cell>
          <cell r="M264" t="str">
            <v>000000</v>
          </cell>
          <cell r="O264" t="str">
            <v>000219</v>
          </cell>
          <cell r="P264" t="str">
            <v>Select Fashion</v>
          </cell>
          <cell r="Q264" t="str">
            <v>110798</v>
          </cell>
          <cell r="R264" t="str">
            <v>ｻﾝﾘﾊﾞｰ</v>
          </cell>
          <cell r="S264" t="str">
            <v>000000</v>
          </cell>
          <cell r="U264" t="str">
            <v>000000</v>
          </cell>
          <cell r="W264" t="str">
            <v>000000</v>
          </cell>
          <cell r="Y264" t="str">
            <v>000000</v>
          </cell>
          <cell r="AA264" t="str">
            <v>000000</v>
          </cell>
          <cell r="AC264" t="str">
            <v>000000</v>
          </cell>
          <cell r="AE264" t="str">
            <v>000000</v>
          </cell>
          <cell r="AG264" t="str">
            <v>110798</v>
          </cell>
          <cell r="AH264" t="str">
            <v>ｻﾝﾘﾊﾞｰ</v>
          </cell>
          <cell r="AI264">
            <v>1</v>
          </cell>
          <cell r="AJ264" t="str">
            <v>支店</v>
          </cell>
          <cell r="AK264" t="str">
            <v>000000</v>
          </cell>
          <cell r="AM264" t="str">
            <v>000219</v>
          </cell>
          <cell r="AN264" t="str">
            <v>Select Fashion</v>
          </cell>
          <cell r="AO264" t="str">
            <v>110798</v>
          </cell>
          <cell r="AP264" t="str">
            <v>ｻﾝﾘﾊﾞｰ</v>
          </cell>
          <cell r="AQ264" t="str">
            <v>000000</v>
          </cell>
          <cell r="AS264" t="str">
            <v>000000</v>
          </cell>
          <cell r="AU264" t="str">
            <v>000000</v>
          </cell>
          <cell r="AW264" t="str">
            <v>000000</v>
          </cell>
          <cell r="AY264" t="str">
            <v>000000</v>
          </cell>
          <cell r="BA264" t="str">
            <v>000000</v>
          </cell>
          <cell r="BC264" t="str">
            <v>000000</v>
          </cell>
          <cell r="BE264" t="str">
            <v>000004</v>
          </cell>
          <cell r="BF264" t="str">
            <v>小松美喜</v>
          </cell>
        </row>
        <row r="265">
          <cell r="A265" t="str">
            <v>202094</v>
          </cell>
          <cell r="B265" t="str">
            <v>(株)ｻﾝﾘﾊﾞｰ</v>
          </cell>
          <cell r="C265" t="str">
            <v>株式会社 eSPORTS</v>
          </cell>
          <cell r="D265" t="str">
            <v>株式会社 eSPORTS</v>
          </cell>
          <cell r="F265" t="str">
            <v>556-0003</v>
          </cell>
          <cell r="G265" t="str">
            <v>大阪府大阪市浪速区恵美須西</v>
          </cell>
          <cell r="H265" t="str">
            <v>2-14-21サザンパークス1F</v>
          </cell>
          <cell r="K265" t="str">
            <v>06-6630-6810</v>
          </cell>
          <cell r="L265" t="str">
            <v>06-6630-6811</v>
          </cell>
          <cell r="M265" t="str">
            <v>000000</v>
          </cell>
          <cell r="O265" t="str">
            <v>000219</v>
          </cell>
          <cell r="P265" t="str">
            <v>Select Fashion</v>
          </cell>
          <cell r="Q265" t="str">
            <v>110798</v>
          </cell>
          <cell r="R265" t="str">
            <v>ｻﾝﾘﾊﾞｰ</v>
          </cell>
          <cell r="S265" t="str">
            <v>000000</v>
          </cell>
          <cell r="U265" t="str">
            <v>000000</v>
          </cell>
          <cell r="W265" t="str">
            <v>000000</v>
          </cell>
          <cell r="Y265" t="str">
            <v>000000</v>
          </cell>
          <cell r="AA265" t="str">
            <v>000000</v>
          </cell>
          <cell r="AC265" t="str">
            <v>000000</v>
          </cell>
          <cell r="AE265" t="str">
            <v>000000</v>
          </cell>
          <cell r="AG265" t="str">
            <v>110798</v>
          </cell>
          <cell r="AH265" t="str">
            <v>ｻﾝﾘﾊﾞｰ</v>
          </cell>
          <cell r="AI265">
            <v>1</v>
          </cell>
          <cell r="AJ265" t="str">
            <v>支店</v>
          </cell>
          <cell r="AK265" t="str">
            <v>000000</v>
          </cell>
          <cell r="AM265" t="str">
            <v>000219</v>
          </cell>
          <cell r="AN265" t="str">
            <v>Select Fashion</v>
          </cell>
          <cell r="AO265" t="str">
            <v>110798</v>
          </cell>
          <cell r="AP265" t="str">
            <v>ｻﾝﾘﾊﾞｰ</v>
          </cell>
          <cell r="AQ265" t="str">
            <v>000000</v>
          </cell>
          <cell r="AS265" t="str">
            <v>000000</v>
          </cell>
          <cell r="AU265" t="str">
            <v>000000</v>
          </cell>
          <cell r="AW265" t="str">
            <v>000000</v>
          </cell>
          <cell r="AY265" t="str">
            <v>000000</v>
          </cell>
          <cell r="BA265" t="str">
            <v>000000</v>
          </cell>
          <cell r="BC265" t="str">
            <v>000000</v>
          </cell>
          <cell r="BE265" t="str">
            <v>000004</v>
          </cell>
          <cell r="BF265" t="str">
            <v>小松美喜</v>
          </cell>
        </row>
        <row r="266">
          <cell r="A266" t="str">
            <v>202095</v>
          </cell>
          <cell r="B266" t="str">
            <v>(株)ｻﾝﾘﾊﾞｰ</v>
          </cell>
          <cell r="C266" t="str">
            <v>株式会社HARBEE＆NAVY</v>
          </cell>
          <cell r="D266" t="str">
            <v>株式会社HARBEE＆NAVY</v>
          </cell>
          <cell r="F266" t="str">
            <v>556-0003</v>
          </cell>
          <cell r="G266" t="str">
            <v>大阪府大阪市浪速区恵美須西</v>
          </cell>
          <cell r="H266" t="str">
            <v>2-14-21サザンパークス1F</v>
          </cell>
          <cell r="K266" t="str">
            <v>06-6630-6810</v>
          </cell>
          <cell r="L266" t="str">
            <v>06-6630-6811</v>
          </cell>
          <cell r="M266" t="str">
            <v>000000</v>
          </cell>
          <cell r="O266" t="str">
            <v>000219</v>
          </cell>
          <cell r="P266" t="str">
            <v>Select Fashion</v>
          </cell>
          <cell r="Q266" t="str">
            <v>110798</v>
          </cell>
          <cell r="R266" t="str">
            <v>ｻﾝﾘﾊﾞｰ</v>
          </cell>
          <cell r="S266" t="str">
            <v>000000</v>
          </cell>
          <cell r="U266" t="str">
            <v>000000</v>
          </cell>
          <cell r="W266" t="str">
            <v>000000</v>
          </cell>
          <cell r="Y266" t="str">
            <v>000000</v>
          </cell>
          <cell r="AA266" t="str">
            <v>000000</v>
          </cell>
          <cell r="AC266" t="str">
            <v>000000</v>
          </cell>
          <cell r="AE266" t="str">
            <v>000000</v>
          </cell>
          <cell r="AG266" t="str">
            <v>110798</v>
          </cell>
          <cell r="AH266" t="str">
            <v>ｻﾝﾘﾊﾞｰ</v>
          </cell>
          <cell r="AI266">
            <v>1</v>
          </cell>
          <cell r="AJ266" t="str">
            <v>支店</v>
          </cell>
          <cell r="AK266" t="str">
            <v>000000</v>
          </cell>
          <cell r="AM266" t="str">
            <v>000219</v>
          </cell>
          <cell r="AN266" t="str">
            <v>Select Fashion</v>
          </cell>
          <cell r="AO266" t="str">
            <v>110798</v>
          </cell>
          <cell r="AP266" t="str">
            <v>ｻﾝﾘﾊﾞｰ</v>
          </cell>
          <cell r="AQ266" t="str">
            <v>000000</v>
          </cell>
          <cell r="AS266" t="str">
            <v>000000</v>
          </cell>
          <cell r="AU266" t="str">
            <v>000000</v>
          </cell>
          <cell r="AW266" t="str">
            <v>000000</v>
          </cell>
          <cell r="AY266" t="str">
            <v>000000</v>
          </cell>
          <cell r="BA266" t="str">
            <v>000000</v>
          </cell>
          <cell r="BC266" t="str">
            <v>000000</v>
          </cell>
          <cell r="BE266" t="str">
            <v>000004</v>
          </cell>
          <cell r="BF266" t="str">
            <v>小松美喜</v>
          </cell>
        </row>
        <row r="267">
          <cell r="A267" t="str">
            <v>202096</v>
          </cell>
          <cell r="B267" t="str">
            <v>(株)ｻﾝﾘﾊﾞｰ</v>
          </cell>
          <cell r="C267" t="str">
            <v>株式会社 ｶﾝﾊﾟﾈﾗ</v>
          </cell>
          <cell r="D267" t="str">
            <v>株式会社 ｶﾝﾊﾟﾈﾗ</v>
          </cell>
          <cell r="F267" t="str">
            <v>556-0003</v>
          </cell>
          <cell r="G267" t="str">
            <v>大阪府大阪市浪速区恵美須西</v>
          </cell>
          <cell r="H267" t="str">
            <v>2-14-21サザンパークス1F</v>
          </cell>
          <cell r="K267" t="str">
            <v>06-6630-6810</v>
          </cell>
          <cell r="L267" t="str">
            <v>06-6630-6811</v>
          </cell>
          <cell r="M267" t="str">
            <v>000000</v>
          </cell>
          <cell r="O267" t="str">
            <v>000219</v>
          </cell>
          <cell r="P267" t="str">
            <v>Select Fashion</v>
          </cell>
          <cell r="Q267" t="str">
            <v>110798</v>
          </cell>
          <cell r="R267" t="str">
            <v>ｻﾝﾘﾊﾞｰ</v>
          </cell>
          <cell r="S267" t="str">
            <v>000000</v>
          </cell>
          <cell r="U267" t="str">
            <v>000000</v>
          </cell>
          <cell r="W267" t="str">
            <v>000000</v>
          </cell>
          <cell r="Y267" t="str">
            <v>000000</v>
          </cell>
          <cell r="AA267" t="str">
            <v>000000</v>
          </cell>
          <cell r="AC267" t="str">
            <v>000000</v>
          </cell>
          <cell r="AE267" t="str">
            <v>000000</v>
          </cell>
          <cell r="AG267" t="str">
            <v>110798</v>
          </cell>
          <cell r="AH267" t="str">
            <v>ｻﾝﾘﾊﾞｰ</v>
          </cell>
          <cell r="AI267">
            <v>1</v>
          </cell>
          <cell r="AJ267" t="str">
            <v>支店</v>
          </cell>
          <cell r="AK267" t="str">
            <v>000000</v>
          </cell>
          <cell r="AM267" t="str">
            <v>000219</v>
          </cell>
          <cell r="AN267" t="str">
            <v>Select Fashion</v>
          </cell>
          <cell r="AO267" t="str">
            <v>110798</v>
          </cell>
          <cell r="AP267" t="str">
            <v>ｻﾝﾘﾊﾞｰ</v>
          </cell>
          <cell r="AQ267" t="str">
            <v>000000</v>
          </cell>
          <cell r="AS267" t="str">
            <v>000000</v>
          </cell>
          <cell r="AU267" t="str">
            <v>000000</v>
          </cell>
          <cell r="AW267" t="str">
            <v>000000</v>
          </cell>
          <cell r="AY267" t="str">
            <v>000000</v>
          </cell>
          <cell r="BA267" t="str">
            <v>000000</v>
          </cell>
          <cell r="BC267" t="str">
            <v>000000</v>
          </cell>
          <cell r="BE267" t="str">
            <v>000004</v>
          </cell>
          <cell r="BF267" t="str">
            <v>小松美喜</v>
          </cell>
        </row>
        <row r="268">
          <cell r="A268" t="str">
            <v>202097</v>
          </cell>
          <cell r="B268" t="str">
            <v>(株)ｻﾝﾘﾊﾞｰ</v>
          </cell>
          <cell r="C268" t="str">
            <v>QUESTONS</v>
          </cell>
          <cell r="D268" t="str">
            <v>QUESTONS</v>
          </cell>
          <cell r="F268" t="str">
            <v>556-0003</v>
          </cell>
          <cell r="G268" t="str">
            <v>大阪府大阪市浪速区恵美須西</v>
          </cell>
          <cell r="H268" t="str">
            <v>2-14-21サザンパークス1F</v>
          </cell>
          <cell r="K268" t="str">
            <v>06-6630-6810</v>
          </cell>
          <cell r="L268" t="str">
            <v>06-6630-6811</v>
          </cell>
          <cell r="M268" t="str">
            <v>000000</v>
          </cell>
          <cell r="O268" t="str">
            <v>000219</v>
          </cell>
          <cell r="P268" t="str">
            <v>Select Fashion</v>
          </cell>
          <cell r="Q268" t="str">
            <v>110798</v>
          </cell>
          <cell r="R268" t="str">
            <v>ｻﾝﾘﾊﾞｰ</v>
          </cell>
          <cell r="S268" t="str">
            <v>000000</v>
          </cell>
          <cell r="U268" t="str">
            <v>000000</v>
          </cell>
          <cell r="W268" t="str">
            <v>000000</v>
          </cell>
          <cell r="Y268" t="str">
            <v>000000</v>
          </cell>
          <cell r="AA268" t="str">
            <v>000000</v>
          </cell>
          <cell r="AC268" t="str">
            <v>000000</v>
          </cell>
          <cell r="AE268" t="str">
            <v>000000</v>
          </cell>
          <cell r="AG268" t="str">
            <v>110798</v>
          </cell>
          <cell r="AH268" t="str">
            <v>ｻﾝﾘﾊﾞｰ</v>
          </cell>
          <cell r="AI268">
            <v>1</v>
          </cell>
          <cell r="AJ268" t="str">
            <v>支店</v>
          </cell>
          <cell r="AK268" t="str">
            <v>000000</v>
          </cell>
          <cell r="AM268" t="str">
            <v>000219</v>
          </cell>
          <cell r="AN268" t="str">
            <v>Select Fashion</v>
          </cell>
          <cell r="AO268" t="str">
            <v>110798</v>
          </cell>
          <cell r="AP268" t="str">
            <v>ｻﾝﾘﾊﾞｰ</v>
          </cell>
          <cell r="AQ268" t="str">
            <v>000000</v>
          </cell>
          <cell r="AS268" t="str">
            <v>000000</v>
          </cell>
          <cell r="AU268" t="str">
            <v>000000</v>
          </cell>
          <cell r="AW268" t="str">
            <v>000000</v>
          </cell>
          <cell r="AY268" t="str">
            <v>000000</v>
          </cell>
          <cell r="BA268" t="str">
            <v>000000</v>
          </cell>
          <cell r="BC268" t="str">
            <v>000000</v>
          </cell>
          <cell r="BE268" t="str">
            <v>000004</v>
          </cell>
          <cell r="BF268" t="str">
            <v>小松美喜</v>
          </cell>
        </row>
        <row r="269">
          <cell r="A269" t="str">
            <v>202098</v>
          </cell>
          <cell r="B269" t="str">
            <v>(株)ｻﾝﾘﾊﾞｰ</v>
          </cell>
          <cell r="C269" t="str">
            <v>有限会社 ﾌﾟﾚｾﾞﾝｽ</v>
          </cell>
          <cell r="D269" t="str">
            <v>有限会社 ﾌﾟﾚｾﾞﾝｽ</v>
          </cell>
          <cell r="F269" t="str">
            <v>556-0003</v>
          </cell>
          <cell r="G269" t="str">
            <v>大阪府大阪市浪速区恵美須西</v>
          </cell>
          <cell r="H269" t="str">
            <v>2-14-21サザンパークス1F</v>
          </cell>
          <cell r="K269" t="str">
            <v>06-6630-6810</v>
          </cell>
          <cell r="L269" t="str">
            <v>06-6630-6811</v>
          </cell>
          <cell r="M269" t="str">
            <v>000000</v>
          </cell>
          <cell r="O269" t="str">
            <v>000219</v>
          </cell>
          <cell r="P269" t="str">
            <v>Select Fashion</v>
          </cell>
          <cell r="Q269" t="str">
            <v>110798</v>
          </cell>
          <cell r="R269" t="str">
            <v>ｻﾝﾘﾊﾞｰ</v>
          </cell>
          <cell r="S269" t="str">
            <v>000000</v>
          </cell>
          <cell r="U269" t="str">
            <v>000000</v>
          </cell>
          <cell r="W269" t="str">
            <v>000000</v>
          </cell>
          <cell r="Y269" t="str">
            <v>000000</v>
          </cell>
          <cell r="AA269" t="str">
            <v>000000</v>
          </cell>
          <cell r="AC269" t="str">
            <v>000000</v>
          </cell>
          <cell r="AE269" t="str">
            <v>000000</v>
          </cell>
          <cell r="AG269" t="str">
            <v>110798</v>
          </cell>
          <cell r="AH269" t="str">
            <v>ｻﾝﾘﾊﾞｰ</v>
          </cell>
          <cell r="AI269">
            <v>1</v>
          </cell>
          <cell r="AJ269" t="str">
            <v>支店</v>
          </cell>
          <cell r="AK269" t="str">
            <v>000000</v>
          </cell>
          <cell r="AM269" t="str">
            <v>000219</v>
          </cell>
          <cell r="AN269" t="str">
            <v>Select Fashion</v>
          </cell>
          <cell r="AO269" t="str">
            <v>110798</v>
          </cell>
          <cell r="AP269" t="str">
            <v>ｻﾝﾘﾊﾞｰ</v>
          </cell>
          <cell r="AQ269" t="str">
            <v>000000</v>
          </cell>
          <cell r="AS269" t="str">
            <v>000000</v>
          </cell>
          <cell r="AU269" t="str">
            <v>000000</v>
          </cell>
          <cell r="AW269" t="str">
            <v>000000</v>
          </cell>
          <cell r="AY269" t="str">
            <v>000000</v>
          </cell>
          <cell r="BA269" t="str">
            <v>000000</v>
          </cell>
          <cell r="BC269" t="str">
            <v>000000</v>
          </cell>
          <cell r="BE269" t="str">
            <v>000004</v>
          </cell>
          <cell r="BF269" t="str">
            <v>小松美喜</v>
          </cell>
        </row>
        <row r="270">
          <cell r="A270" t="str">
            <v>202099</v>
          </cell>
          <cell r="B270" t="str">
            <v>(株)ｻﾝﾘﾊﾞｰ</v>
          </cell>
          <cell r="C270" t="str">
            <v>株式会社 ﾏﾂﾔ</v>
          </cell>
          <cell r="D270" t="str">
            <v>株式会社 ﾏﾂﾔ</v>
          </cell>
          <cell r="F270" t="str">
            <v>556-0003</v>
          </cell>
          <cell r="G270" t="str">
            <v>大阪府大阪市浪速区恵美須西</v>
          </cell>
          <cell r="H270" t="str">
            <v>2-14-21サザンパークス1F</v>
          </cell>
          <cell r="K270" t="str">
            <v>06-6630-6810</v>
          </cell>
          <cell r="L270" t="str">
            <v>06-6630-6811</v>
          </cell>
          <cell r="M270" t="str">
            <v>000000</v>
          </cell>
          <cell r="O270" t="str">
            <v>000219</v>
          </cell>
          <cell r="P270" t="str">
            <v>Select Fashion</v>
          </cell>
          <cell r="Q270" t="str">
            <v>110798</v>
          </cell>
          <cell r="R270" t="str">
            <v>ｻﾝﾘﾊﾞｰ</v>
          </cell>
          <cell r="S270" t="str">
            <v>000000</v>
          </cell>
          <cell r="U270" t="str">
            <v>000000</v>
          </cell>
          <cell r="W270" t="str">
            <v>000000</v>
          </cell>
          <cell r="Y270" t="str">
            <v>000000</v>
          </cell>
          <cell r="AA270" t="str">
            <v>000000</v>
          </cell>
          <cell r="AC270" t="str">
            <v>000000</v>
          </cell>
          <cell r="AE270" t="str">
            <v>000000</v>
          </cell>
          <cell r="AG270" t="str">
            <v>110798</v>
          </cell>
          <cell r="AH270" t="str">
            <v>ｻﾝﾘﾊﾞｰ</v>
          </cell>
          <cell r="AI270">
            <v>1</v>
          </cell>
          <cell r="AJ270" t="str">
            <v>支店</v>
          </cell>
          <cell r="AK270" t="str">
            <v>000000</v>
          </cell>
          <cell r="AM270" t="str">
            <v>000219</v>
          </cell>
          <cell r="AN270" t="str">
            <v>Select Fashion</v>
          </cell>
          <cell r="AO270" t="str">
            <v>110798</v>
          </cell>
          <cell r="AP270" t="str">
            <v>ｻﾝﾘﾊﾞｰ</v>
          </cell>
          <cell r="AQ270" t="str">
            <v>000000</v>
          </cell>
          <cell r="AS270" t="str">
            <v>000000</v>
          </cell>
          <cell r="AU270" t="str">
            <v>000000</v>
          </cell>
          <cell r="AW270" t="str">
            <v>000000</v>
          </cell>
          <cell r="AY270" t="str">
            <v>000000</v>
          </cell>
          <cell r="BA270" t="str">
            <v>000000</v>
          </cell>
          <cell r="BC270" t="str">
            <v>000000</v>
          </cell>
          <cell r="BE270" t="str">
            <v>000004</v>
          </cell>
          <cell r="BF270" t="str">
            <v>小松美喜</v>
          </cell>
        </row>
        <row r="271">
          <cell r="A271" t="str">
            <v>202100</v>
          </cell>
          <cell r="B271" t="str">
            <v>(株)ｻﾝﾘﾊﾞｰ</v>
          </cell>
          <cell r="C271" t="str">
            <v>LOFTMAN COOP KYOTO</v>
          </cell>
          <cell r="D271" t="str">
            <v>LOFTMAN COOP KYOTO</v>
          </cell>
          <cell r="F271" t="str">
            <v>556-0003</v>
          </cell>
          <cell r="G271" t="str">
            <v>大阪府大阪市浪速区恵美須西</v>
          </cell>
          <cell r="H271" t="str">
            <v>2-14-21サザンパークス1F</v>
          </cell>
          <cell r="K271" t="str">
            <v>06-6630-6810</v>
          </cell>
          <cell r="L271" t="str">
            <v>06-6630-6811</v>
          </cell>
          <cell r="M271" t="str">
            <v>000000</v>
          </cell>
          <cell r="O271" t="str">
            <v>000219</v>
          </cell>
          <cell r="P271" t="str">
            <v>Select Fashion</v>
          </cell>
          <cell r="Q271" t="str">
            <v>110798</v>
          </cell>
          <cell r="R271" t="str">
            <v>ｻﾝﾘﾊﾞｰ</v>
          </cell>
          <cell r="S271" t="str">
            <v>000000</v>
          </cell>
          <cell r="U271" t="str">
            <v>000000</v>
          </cell>
          <cell r="W271" t="str">
            <v>000000</v>
          </cell>
          <cell r="Y271" t="str">
            <v>000000</v>
          </cell>
          <cell r="AA271" t="str">
            <v>000000</v>
          </cell>
          <cell r="AC271" t="str">
            <v>000000</v>
          </cell>
          <cell r="AE271" t="str">
            <v>000000</v>
          </cell>
          <cell r="AG271" t="str">
            <v>110798</v>
          </cell>
          <cell r="AH271" t="str">
            <v>ｻﾝﾘﾊﾞｰ</v>
          </cell>
          <cell r="AI271">
            <v>1</v>
          </cell>
          <cell r="AJ271" t="str">
            <v>支店</v>
          </cell>
          <cell r="AK271" t="str">
            <v>000000</v>
          </cell>
          <cell r="AM271" t="str">
            <v>000219</v>
          </cell>
          <cell r="AN271" t="str">
            <v>Select Fashion</v>
          </cell>
          <cell r="AO271" t="str">
            <v>110798</v>
          </cell>
          <cell r="AP271" t="str">
            <v>ｻﾝﾘﾊﾞｰ</v>
          </cell>
          <cell r="AQ271" t="str">
            <v>000000</v>
          </cell>
          <cell r="AS271" t="str">
            <v>000000</v>
          </cell>
          <cell r="AU271" t="str">
            <v>000000</v>
          </cell>
          <cell r="AW271" t="str">
            <v>000000</v>
          </cell>
          <cell r="AY271" t="str">
            <v>000000</v>
          </cell>
          <cell r="BA271" t="str">
            <v>000000</v>
          </cell>
          <cell r="BC271" t="str">
            <v>000000</v>
          </cell>
          <cell r="BE271" t="str">
            <v>000004</v>
          </cell>
          <cell r="BF271" t="str">
            <v>小松美喜</v>
          </cell>
        </row>
        <row r="272">
          <cell r="A272" t="str">
            <v>202101</v>
          </cell>
          <cell r="B272" t="str">
            <v>(株)ｻﾝﾘﾊﾞｰ</v>
          </cell>
          <cell r="C272" t="str">
            <v>ﾜﾝｽﾞﾏｯｸｽ郡山店</v>
          </cell>
          <cell r="D272" t="str">
            <v>ﾜﾝｽﾞﾏｯｸｽ郡山店</v>
          </cell>
          <cell r="F272" t="str">
            <v>556-0003</v>
          </cell>
          <cell r="G272" t="str">
            <v>大阪府大阪市浪速区恵美須西</v>
          </cell>
          <cell r="H272" t="str">
            <v>2-14-21サザンパークス1F</v>
          </cell>
          <cell r="K272" t="str">
            <v>06-6630-6810</v>
          </cell>
          <cell r="L272" t="str">
            <v>06-6630-6811</v>
          </cell>
          <cell r="M272" t="str">
            <v>000000</v>
          </cell>
          <cell r="O272" t="str">
            <v>000219</v>
          </cell>
          <cell r="P272" t="str">
            <v>Select Fashion</v>
          </cell>
          <cell r="Q272" t="str">
            <v>110798</v>
          </cell>
          <cell r="R272" t="str">
            <v>ｻﾝﾘﾊﾞｰ</v>
          </cell>
          <cell r="S272" t="str">
            <v>000000</v>
          </cell>
          <cell r="U272" t="str">
            <v>000000</v>
          </cell>
          <cell r="W272" t="str">
            <v>000000</v>
          </cell>
          <cell r="Y272" t="str">
            <v>000000</v>
          </cell>
          <cell r="AA272" t="str">
            <v>000000</v>
          </cell>
          <cell r="AC272" t="str">
            <v>000000</v>
          </cell>
          <cell r="AE272" t="str">
            <v>000000</v>
          </cell>
          <cell r="AG272" t="str">
            <v>110798</v>
          </cell>
          <cell r="AH272" t="str">
            <v>ｻﾝﾘﾊﾞｰ</v>
          </cell>
          <cell r="AI272">
            <v>1</v>
          </cell>
          <cell r="AJ272" t="str">
            <v>支店</v>
          </cell>
          <cell r="AK272" t="str">
            <v>000000</v>
          </cell>
          <cell r="AM272" t="str">
            <v>000219</v>
          </cell>
          <cell r="AN272" t="str">
            <v>Select Fashion</v>
          </cell>
          <cell r="AO272" t="str">
            <v>110798</v>
          </cell>
          <cell r="AP272" t="str">
            <v>ｻﾝﾘﾊﾞｰ</v>
          </cell>
          <cell r="AQ272" t="str">
            <v>000000</v>
          </cell>
          <cell r="AS272" t="str">
            <v>000000</v>
          </cell>
          <cell r="AU272" t="str">
            <v>000000</v>
          </cell>
          <cell r="AW272" t="str">
            <v>000000</v>
          </cell>
          <cell r="AY272" t="str">
            <v>000000</v>
          </cell>
          <cell r="BA272" t="str">
            <v>000000</v>
          </cell>
          <cell r="BC272" t="str">
            <v>000000</v>
          </cell>
          <cell r="BE272" t="str">
            <v>000004</v>
          </cell>
          <cell r="BF272" t="str">
            <v>小松美喜</v>
          </cell>
        </row>
        <row r="273">
          <cell r="A273" t="str">
            <v>202103</v>
          </cell>
          <cell r="B273" t="str">
            <v>関係者販売</v>
          </cell>
          <cell r="C273" t="str">
            <v>関係者販売</v>
          </cell>
          <cell r="D273" t="str">
            <v>関係者販売</v>
          </cell>
          <cell r="M273" t="str">
            <v>000000</v>
          </cell>
          <cell r="O273" t="str">
            <v>000000</v>
          </cell>
          <cell r="Q273" t="str">
            <v>190077</v>
          </cell>
          <cell r="R273" t="str">
            <v>関係者販売（親）</v>
          </cell>
          <cell r="S273" t="str">
            <v>000000</v>
          </cell>
          <cell r="U273" t="str">
            <v>000000</v>
          </cell>
          <cell r="W273" t="str">
            <v>000000</v>
          </cell>
          <cell r="Y273" t="str">
            <v>000000</v>
          </cell>
          <cell r="AA273" t="str">
            <v>000000</v>
          </cell>
          <cell r="AC273" t="str">
            <v>000000</v>
          </cell>
          <cell r="AE273" t="str">
            <v>000000</v>
          </cell>
          <cell r="AG273" t="str">
            <v>190077</v>
          </cell>
          <cell r="AH273" t="str">
            <v>関係者販売（親）</v>
          </cell>
          <cell r="AI273">
            <v>1</v>
          </cell>
          <cell r="AJ273" t="str">
            <v>支店</v>
          </cell>
          <cell r="AK273" t="str">
            <v>000000</v>
          </cell>
          <cell r="AM273" t="str">
            <v>000000</v>
          </cell>
          <cell r="AO273" t="str">
            <v>190077</v>
          </cell>
          <cell r="AP273" t="str">
            <v>関係者販売（親）</v>
          </cell>
          <cell r="AQ273" t="str">
            <v>000000</v>
          </cell>
          <cell r="AS273" t="str">
            <v>000000</v>
          </cell>
          <cell r="AU273" t="str">
            <v>000000</v>
          </cell>
          <cell r="AW273" t="str">
            <v>000000</v>
          </cell>
          <cell r="AY273" t="str">
            <v>000000</v>
          </cell>
          <cell r="BA273" t="str">
            <v>000000</v>
          </cell>
          <cell r="BC273" t="str">
            <v>000000</v>
          </cell>
          <cell r="BE273" t="str">
            <v>000040</v>
          </cell>
          <cell r="BF273" t="str">
            <v>その他</v>
          </cell>
        </row>
        <row r="274">
          <cell r="A274" t="str">
            <v>202104</v>
          </cell>
          <cell r="B274" t="str">
            <v>ﾌﾟﾛﾓ関係者販売</v>
          </cell>
          <cell r="C274" t="str">
            <v>ﾌﾟﾛﾓ関係者販売</v>
          </cell>
          <cell r="D274" t="str">
            <v>ﾌﾟﾛﾓ関係者販売</v>
          </cell>
          <cell r="M274" t="str">
            <v>000000</v>
          </cell>
          <cell r="O274" t="str">
            <v>000000</v>
          </cell>
          <cell r="Q274" t="str">
            <v>190077</v>
          </cell>
          <cell r="R274" t="str">
            <v>関係者販売（親）</v>
          </cell>
          <cell r="S274" t="str">
            <v>000000</v>
          </cell>
          <cell r="U274" t="str">
            <v>000000</v>
          </cell>
          <cell r="W274" t="str">
            <v>000000</v>
          </cell>
          <cell r="Y274" t="str">
            <v>000000</v>
          </cell>
          <cell r="AA274" t="str">
            <v>000000</v>
          </cell>
          <cell r="AC274" t="str">
            <v>000000</v>
          </cell>
          <cell r="AE274" t="str">
            <v>000000</v>
          </cell>
          <cell r="AG274" t="str">
            <v>190077</v>
          </cell>
          <cell r="AH274" t="str">
            <v>関係者販売（親）</v>
          </cell>
          <cell r="AI274">
            <v>1</v>
          </cell>
          <cell r="AJ274" t="str">
            <v>支店</v>
          </cell>
          <cell r="AK274" t="str">
            <v>000000</v>
          </cell>
          <cell r="AM274" t="str">
            <v>000000</v>
          </cell>
          <cell r="AO274" t="str">
            <v>190077</v>
          </cell>
          <cell r="AP274" t="str">
            <v>関係者販売（親）</v>
          </cell>
          <cell r="AQ274" t="str">
            <v>000000</v>
          </cell>
          <cell r="AS274" t="str">
            <v>000000</v>
          </cell>
          <cell r="AU274" t="str">
            <v>000000</v>
          </cell>
          <cell r="AW274" t="str">
            <v>000000</v>
          </cell>
          <cell r="AY274" t="str">
            <v>000000</v>
          </cell>
          <cell r="BA274" t="str">
            <v>000000</v>
          </cell>
          <cell r="BC274" t="str">
            <v>000000</v>
          </cell>
          <cell r="BE274" t="str">
            <v>000040</v>
          </cell>
          <cell r="BF274" t="str">
            <v>その他</v>
          </cell>
        </row>
        <row r="275">
          <cell r="A275" t="str">
            <v>202105</v>
          </cell>
          <cell r="B275" t="str">
            <v>㈱東京デリカ</v>
          </cell>
          <cell r="C275" t="str">
            <v>GS 港北ﾉｰｽﾎﾟｰﾄ 7100</v>
          </cell>
          <cell r="D275" t="str">
            <v>GS 港北ﾉｰｽﾎﾟｰﾄ 7100</v>
          </cell>
          <cell r="E275" t="str">
            <v>7100</v>
          </cell>
          <cell r="F275" t="str">
            <v>224-0003</v>
          </cell>
          <cell r="G275" t="str">
            <v>神奈川県横浜市都筑区中川中央</v>
          </cell>
          <cell r="H275" t="str">
            <v>1-25-1</v>
          </cell>
          <cell r="I275" t="str">
            <v>ノースポート・モール2Ｆ</v>
          </cell>
          <cell r="K275" t="str">
            <v>045-914-7127</v>
          </cell>
          <cell r="M275" t="str">
            <v>000000</v>
          </cell>
          <cell r="O275" t="str">
            <v>000212</v>
          </cell>
          <cell r="P275" t="str">
            <v>Bag Speciality</v>
          </cell>
          <cell r="Q275" t="str">
            <v>190075</v>
          </cell>
          <cell r="R275" t="str">
            <v>㈱東京デリカ</v>
          </cell>
          <cell r="S275" t="str">
            <v>000000</v>
          </cell>
          <cell r="U275" t="str">
            <v>000000</v>
          </cell>
          <cell r="W275" t="str">
            <v>000000</v>
          </cell>
          <cell r="Y275" t="str">
            <v>000000</v>
          </cell>
          <cell r="AA275" t="str">
            <v>000000</v>
          </cell>
          <cell r="AC275" t="str">
            <v>000000</v>
          </cell>
          <cell r="AE275" t="str">
            <v>000000</v>
          </cell>
          <cell r="AG275" t="str">
            <v>190075</v>
          </cell>
          <cell r="AH275" t="str">
            <v>㈱東京デリカ</v>
          </cell>
          <cell r="AI275">
            <v>1</v>
          </cell>
          <cell r="AJ275" t="str">
            <v>支店</v>
          </cell>
          <cell r="AK275" t="str">
            <v>000000</v>
          </cell>
          <cell r="AM275" t="str">
            <v>000212</v>
          </cell>
          <cell r="AN275" t="str">
            <v>Bag Speciality</v>
          </cell>
          <cell r="AO275" t="str">
            <v>190075</v>
          </cell>
          <cell r="AP275" t="str">
            <v>㈱東京デリカ</v>
          </cell>
          <cell r="AQ275" t="str">
            <v>000000</v>
          </cell>
          <cell r="AS275" t="str">
            <v>000000</v>
          </cell>
          <cell r="AU275" t="str">
            <v>000000</v>
          </cell>
          <cell r="AW275" t="str">
            <v>000000</v>
          </cell>
          <cell r="AY275" t="str">
            <v>000000</v>
          </cell>
          <cell r="BA275" t="str">
            <v>000000</v>
          </cell>
          <cell r="BC275" t="str">
            <v>000000</v>
          </cell>
          <cell r="BE275" t="str">
            <v>000004</v>
          </cell>
          <cell r="BF275" t="str">
            <v>小松美喜</v>
          </cell>
        </row>
        <row r="276">
          <cell r="A276" t="str">
            <v>202106</v>
          </cell>
          <cell r="B276" t="str">
            <v>㈱東京デリカ</v>
          </cell>
          <cell r="C276" t="str">
            <v>SB 湘南ﾃﾗｽﾓｰﾙ 8083</v>
          </cell>
          <cell r="D276" t="str">
            <v>SB 湘南ﾃﾗｽﾓｰﾙ 8083</v>
          </cell>
          <cell r="E276" t="str">
            <v>8083</v>
          </cell>
          <cell r="F276" t="str">
            <v>251-0041</v>
          </cell>
          <cell r="G276" t="str">
            <v>神奈川県藤沢市辻堂神台1-2-1</v>
          </cell>
          <cell r="H276" t="str">
            <v>ﾃﾗｽﾓｰﾙ湘南4F</v>
          </cell>
          <cell r="K276" t="str">
            <v>0466-38-2436</v>
          </cell>
          <cell r="M276" t="str">
            <v>000000</v>
          </cell>
          <cell r="O276" t="str">
            <v>000212</v>
          </cell>
          <cell r="P276" t="str">
            <v>Bag Speciality</v>
          </cell>
          <cell r="Q276" t="str">
            <v>190075</v>
          </cell>
          <cell r="R276" t="str">
            <v>㈱東京デリカ</v>
          </cell>
          <cell r="S276" t="str">
            <v>000000</v>
          </cell>
          <cell r="U276" t="str">
            <v>000000</v>
          </cell>
          <cell r="W276" t="str">
            <v>000000</v>
          </cell>
          <cell r="Y276" t="str">
            <v>000000</v>
          </cell>
          <cell r="AA276" t="str">
            <v>000000</v>
          </cell>
          <cell r="AC276" t="str">
            <v>000000</v>
          </cell>
          <cell r="AE276" t="str">
            <v>000000</v>
          </cell>
          <cell r="AG276" t="str">
            <v>190075</v>
          </cell>
          <cell r="AH276" t="str">
            <v>㈱東京デリカ</v>
          </cell>
          <cell r="AI276">
            <v>1</v>
          </cell>
          <cell r="AJ276" t="str">
            <v>支店</v>
          </cell>
          <cell r="AK276" t="str">
            <v>000000</v>
          </cell>
          <cell r="AM276" t="str">
            <v>000212</v>
          </cell>
          <cell r="AN276" t="str">
            <v>Bag Speciality</v>
          </cell>
          <cell r="AO276" t="str">
            <v>190075</v>
          </cell>
          <cell r="AP276" t="str">
            <v>㈱東京デリカ</v>
          </cell>
          <cell r="AQ276" t="str">
            <v>000000</v>
          </cell>
          <cell r="AS276" t="str">
            <v>000000</v>
          </cell>
          <cell r="AU276" t="str">
            <v>000000</v>
          </cell>
          <cell r="AW276" t="str">
            <v>000000</v>
          </cell>
          <cell r="AY276" t="str">
            <v>000000</v>
          </cell>
          <cell r="BA276" t="str">
            <v>000000</v>
          </cell>
          <cell r="BC276" t="str">
            <v>000000</v>
          </cell>
          <cell r="BE276" t="str">
            <v>000004</v>
          </cell>
          <cell r="BF276" t="str">
            <v>小松美喜</v>
          </cell>
        </row>
        <row r="277">
          <cell r="A277" t="str">
            <v>202107</v>
          </cell>
          <cell r="B277" t="str">
            <v>㈱東京デリカ</v>
          </cell>
          <cell r="C277" t="str">
            <v>SV 日の出 7330</v>
          </cell>
          <cell r="D277" t="str">
            <v>SV 日の出 7330</v>
          </cell>
          <cell r="E277" t="str">
            <v>7330</v>
          </cell>
          <cell r="F277" t="str">
            <v>190-0182</v>
          </cell>
          <cell r="G277" t="str">
            <v>東京都西多摩郡日の出町</v>
          </cell>
          <cell r="H277" t="str">
            <v>大字平井字三吉野桜木237-3</v>
          </cell>
          <cell r="I277" t="str">
            <v>ｲｵﾝﾓｰﾙ日の出2F</v>
          </cell>
          <cell r="K277" t="str">
            <v>042-522-7785</v>
          </cell>
          <cell r="M277" t="str">
            <v>000000</v>
          </cell>
          <cell r="O277" t="str">
            <v>000212</v>
          </cell>
          <cell r="P277" t="str">
            <v>Bag Speciality</v>
          </cell>
          <cell r="Q277" t="str">
            <v>190075</v>
          </cell>
          <cell r="R277" t="str">
            <v>㈱東京デリカ</v>
          </cell>
          <cell r="S277" t="str">
            <v>000000</v>
          </cell>
          <cell r="U277" t="str">
            <v>000000</v>
          </cell>
          <cell r="W277" t="str">
            <v>000000</v>
          </cell>
          <cell r="Y277" t="str">
            <v>000000</v>
          </cell>
          <cell r="AA277" t="str">
            <v>000000</v>
          </cell>
          <cell r="AC277" t="str">
            <v>000000</v>
          </cell>
          <cell r="AE277" t="str">
            <v>000000</v>
          </cell>
          <cell r="AG277" t="str">
            <v>190075</v>
          </cell>
          <cell r="AH277" t="str">
            <v>㈱東京デリカ</v>
          </cell>
          <cell r="AI277">
            <v>1</v>
          </cell>
          <cell r="AJ277" t="str">
            <v>支店</v>
          </cell>
          <cell r="AK277" t="str">
            <v>000000</v>
          </cell>
          <cell r="AM277" t="str">
            <v>000212</v>
          </cell>
          <cell r="AN277" t="str">
            <v>Bag Speciality</v>
          </cell>
          <cell r="AO277" t="str">
            <v>190075</v>
          </cell>
          <cell r="AP277" t="str">
            <v>㈱東京デリカ</v>
          </cell>
          <cell r="AQ277" t="str">
            <v>000000</v>
          </cell>
          <cell r="AS277" t="str">
            <v>000000</v>
          </cell>
          <cell r="AU277" t="str">
            <v>000000</v>
          </cell>
          <cell r="AW277" t="str">
            <v>000000</v>
          </cell>
          <cell r="AY277" t="str">
            <v>000000</v>
          </cell>
          <cell r="BA277" t="str">
            <v>000000</v>
          </cell>
          <cell r="BC277" t="str">
            <v>000000</v>
          </cell>
          <cell r="BE277" t="str">
            <v>000004</v>
          </cell>
          <cell r="BF277" t="str">
            <v>小松美喜</v>
          </cell>
        </row>
        <row r="278">
          <cell r="A278" t="str">
            <v>202108</v>
          </cell>
          <cell r="B278" t="str">
            <v>㈱東京デリカ</v>
          </cell>
          <cell r="C278" t="str">
            <v>SV 岡山ｲｵﾝﾓｰﾙ 8210</v>
          </cell>
          <cell r="D278" t="str">
            <v>SV 岡山ｲｵﾝﾓｰﾙ 8210</v>
          </cell>
          <cell r="E278" t="str">
            <v>8210</v>
          </cell>
          <cell r="F278" t="str">
            <v>700-0901</v>
          </cell>
          <cell r="G278" t="str">
            <v>岡山県岡山市北区下石井1-2-1</v>
          </cell>
          <cell r="H278" t="str">
            <v>ｲｵﾝﾓｰﾙ岡山3F</v>
          </cell>
          <cell r="K278" t="str">
            <v>086-803-6215</v>
          </cell>
          <cell r="M278" t="str">
            <v>000000</v>
          </cell>
          <cell r="O278" t="str">
            <v>000212</v>
          </cell>
          <cell r="P278" t="str">
            <v>Bag Speciality</v>
          </cell>
          <cell r="Q278" t="str">
            <v>190075</v>
          </cell>
          <cell r="R278" t="str">
            <v>㈱東京デリカ</v>
          </cell>
          <cell r="S278" t="str">
            <v>000000</v>
          </cell>
          <cell r="U278" t="str">
            <v>000000</v>
          </cell>
          <cell r="W278" t="str">
            <v>000000</v>
          </cell>
          <cell r="Y278" t="str">
            <v>000000</v>
          </cell>
          <cell r="AA278" t="str">
            <v>000000</v>
          </cell>
          <cell r="AC278" t="str">
            <v>000000</v>
          </cell>
          <cell r="AE278" t="str">
            <v>000000</v>
          </cell>
          <cell r="AG278" t="str">
            <v>190075</v>
          </cell>
          <cell r="AH278" t="str">
            <v>㈱東京デリカ</v>
          </cell>
          <cell r="AI278">
            <v>1</v>
          </cell>
          <cell r="AJ278" t="str">
            <v>支店</v>
          </cell>
          <cell r="AK278" t="str">
            <v>000000</v>
          </cell>
          <cell r="AM278" t="str">
            <v>000212</v>
          </cell>
          <cell r="AN278" t="str">
            <v>Bag Speciality</v>
          </cell>
          <cell r="AO278" t="str">
            <v>190075</v>
          </cell>
          <cell r="AP278" t="str">
            <v>㈱東京デリカ</v>
          </cell>
          <cell r="AQ278" t="str">
            <v>000000</v>
          </cell>
          <cell r="AS278" t="str">
            <v>000000</v>
          </cell>
          <cell r="AU278" t="str">
            <v>000000</v>
          </cell>
          <cell r="AW278" t="str">
            <v>000000</v>
          </cell>
          <cell r="AY278" t="str">
            <v>000000</v>
          </cell>
          <cell r="BA278" t="str">
            <v>000000</v>
          </cell>
          <cell r="BC278" t="str">
            <v>000000</v>
          </cell>
          <cell r="BE278" t="str">
            <v>000004</v>
          </cell>
          <cell r="BF278" t="str">
            <v>小松美喜</v>
          </cell>
        </row>
        <row r="279">
          <cell r="A279" t="str">
            <v>202109</v>
          </cell>
          <cell r="B279" t="str">
            <v>㈱東京デリカ</v>
          </cell>
          <cell r="C279" t="str">
            <v>SB 泉南 6110</v>
          </cell>
          <cell r="D279" t="str">
            <v>SB 泉南 6110</v>
          </cell>
          <cell r="E279" t="str">
            <v>6110</v>
          </cell>
          <cell r="F279" t="str">
            <v>590-0535</v>
          </cell>
          <cell r="G279" t="str">
            <v>大阪府泉南市りんくう南浜3番</v>
          </cell>
          <cell r="H279" t="str">
            <v>ｲｵﾝﾓｰﾙりんくう泉南2F</v>
          </cell>
          <cell r="K279" t="str">
            <v>0724-80-6674</v>
          </cell>
          <cell r="M279" t="str">
            <v>000000</v>
          </cell>
          <cell r="O279" t="str">
            <v>000212</v>
          </cell>
          <cell r="P279" t="str">
            <v>Bag Speciality</v>
          </cell>
          <cell r="Q279" t="str">
            <v>190075</v>
          </cell>
          <cell r="R279" t="str">
            <v>㈱東京デリカ</v>
          </cell>
          <cell r="S279" t="str">
            <v>000000</v>
          </cell>
          <cell r="U279" t="str">
            <v>000000</v>
          </cell>
          <cell r="W279" t="str">
            <v>000000</v>
          </cell>
          <cell r="Y279" t="str">
            <v>000000</v>
          </cell>
          <cell r="AA279" t="str">
            <v>000000</v>
          </cell>
          <cell r="AC279" t="str">
            <v>000000</v>
          </cell>
          <cell r="AE279" t="str">
            <v>000000</v>
          </cell>
          <cell r="AG279" t="str">
            <v>190075</v>
          </cell>
          <cell r="AH279" t="str">
            <v>㈱東京デリカ</v>
          </cell>
          <cell r="AI279">
            <v>1</v>
          </cell>
          <cell r="AJ279" t="str">
            <v>支店</v>
          </cell>
          <cell r="AK279" t="str">
            <v>000000</v>
          </cell>
          <cell r="AM279" t="str">
            <v>000212</v>
          </cell>
          <cell r="AN279" t="str">
            <v>Bag Speciality</v>
          </cell>
          <cell r="AO279" t="str">
            <v>190075</v>
          </cell>
          <cell r="AP279" t="str">
            <v>㈱東京デリカ</v>
          </cell>
          <cell r="AQ279" t="str">
            <v>000000</v>
          </cell>
          <cell r="AS279" t="str">
            <v>000000</v>
          </cell>
          <cell r="AU279" t="str">
            <v>000000</v>
          </cell>
          <cell r="AW279" t="str">
            <v>000000</v>
          </cell>
          <cell r="AY279" t="str">
            <v>000000</v>
          </cell>
          <cell r="BA279" t="str">
            <v>000000</v>
          </cell>
          <cell r="BC279" t="str">
            <v>000000</v>
          </cell>
          <cell r="BE279" t="str">
            <v>000004</v>
          </cell>
          <cell r="BF279" t="str">
            <v>小松美喜</v>
          </cell>
        </row>
        <row r="280">
          <cell r="A280" t="str">
            <v>202110</v>
          </cell>
          <cell r="B280" t="str">
            <v>㈱東京デリカ</v>
          </cell>
          <cell r="C280" t="str">
            <v>GS 梅田ﾖﾄﾞﾊﾞｼ 7160</v>
          </cell>
          <cell r="D280" t="str">
            <v>GS 梅田ﾖﾄﾞﾊﾞｼ 7160</v>
          </cell>
          <cell r="E280" t="str">
            <v>7160</v>
          </cell>
          <cell r="F280" t="str">
            <v>530-0011</v>
          </cell>
          <cell r="G280" t="str">
            <v>大阪府大阪市北区大深町1-1</v>
          </cell>
          <cell r="H280" t="str">
            <v>ヨドバシ梅田6F</v>
          </cell>
          <cell r="K280" t="str">
            <v>06-4802-3810</v>
          </cell>
          <cell r="M280" t="str">
            <v>000000</v>
          </cell>
          <cell r="O280" t="str">
            <v>000212</v>
          </cell>
          <cell r="P280" t="str">
            <v>Bag Speciality</v>
          </cell>
          <cell r="Q280" t="str">
            <v>190075</v>
          </cell>
          <cell r="R280" t="str">
            <v>㈱東京デリカ</v>
          </cell>
          <cell r="S280" t="str">
            <v>000000</v>
          </cell>
          <cell r="U280" t="str">
            <v>000000</v>
          </cell>
          <cell r="W280" t="str">
            <v>000000</v>
          </cell>
          <cell r="Y280" t="str">
            <v>000000</v>
          </cell>
          <cell r="AA280" t="str">
            <v>000000</v>
          </cell>
          <cell r="AC280" t="str">
            <v>000000</v>
          </cell>
          <cell r="AE280" t="str">
            <v>000000</v>
          </cell>
          <cell r="AG280" t="str">
            <v>190075</v>
          </cell>
          <cell r="AH280" t="str">
            <v>㈱東京デリカ</v>
          </cell>
          <cell r="AI280">
            <v>1</v>
          </cell>
          <cell r="AJ280" t="str">
            <v>支店</v>
          </cell>
          <cell r="AK280" t="str">
            <v>000000</v>
          </cell>
          <cell r="AM280" t="str">
            <v>000212</v>
          </cell>
          <cell r="AN280" t="str">
            <v>Bag Speciality</v>
          </cell>
          <cell r="AO280" t="str">
            <v>190075</v>
          </cell>
          <cell r="AP280" t="str">
            <v>㈱東京デリカ</v>
          </cell>
          <cell r="AQ280" t="str">
            <v>000000</v>
          </cell>
          <cell r="AS280" t="str">
            <v>000000</v>
          </cell>
          <cell r="AU280" t="str">
            <v>000000</v>
          </cell>
          <cell r="AW280" t="str">
            <v>000000</v>
          </cell>
          <cell r="AY280" t="str">
            <v>000000</v>
          </cell>
          <cell r="BA280" t="str">
            <v>000000</v>
          </cell>
          <cell r="BC280" t="str">
            <v>000000</v>
          </cell>
          <cell r="BE280" t="str">
            <v>000004</v>
          </cell>
          <cell r="BF280" t="str">
            <v>小松美喜</v>
          </cell>
        </row>
        <row r="281">
          <cell r="A281" t="str">
            <v>202111</v>
          </cell>
          <cell r="B281" t="str">
            <v>(株)ｻﾝﾘﾊﾞｰ</v>
          </cell>
          <cell r="C281" t="str">
            <v>BRONX 博多マルイ</v>
          </cell>
          <cell r="D281" t="str">
            <v>BRONX 博多マルイ</v>
          </cell>
          <cell r="F281" t="str">
            <v>556-0003</v>
          </cell>
          <cell r="G281" t="str">
            <v>大阪府大阪市浪速区恵美須西</v>
          </cell>
          <cell r="H281" t="str">
            <v>2-14-21サザンパークス1F</v>
          </cell>
          <cell r="K281" t="str">
            <v>06-6630-6810</v>
          </cell>
          <cell r="L281" t="str">
            <v>06-6630-6811</v>
          </cell>
          <cell r="M281" t="str">
            <v>000000</v>
          </cell>
          <cell r="O281" t="str">
            <v>000219</v>
          </cell>
          <cell r="P281" t="str">
            <v>Select Fashion</v>
          </cell>
          <cell r="Q281" t="str">
            <v>110798</v>
          </cell>
          <cell r="R281" t="str">
            <v>ｻﾝﾘﾊﾞｰ</v>
          </cell>
          <cell r="S281" t="str">
            <v>000000</v>
          </cell>
          <cell r="U281" t="str">
            <v>000000</v>
          </cell>
          <cell r="W281" t="str">
            <v>000000</v>
          </cell>
          <cell r="Y281" t="str">
            <v>000000</v>
          </cell>
          <cell r="AA281" t="str">
            <v>000000</v>
          </cell>
          <cell r="AC281" t="str">
            <v>000000</v>
          </cell>
          <cell r="AE281" t="str">
            <v>000000</v>
          </cell>
          <cell r="AG281" t="str">
            <v>110798</v>
          </cell>
          <cell r="AH281" t="str">
            <v>ｻﾝﾘﾊﾞｰ</v>
          </cell>
          <cell r="AI281">
            <v>1</v>
          </cell>
          <cell r="AJ281" t="str">
            <v>支店</v>
          </cell>
          <cell r="AK281" t="str">
            <v>000000</v>
          </cell>
          <cell r="AM281" t="str">
            <v>000219</v>
          </cell>
          <cell r="AN281" t="str">
            <v>Select Fashion</v>
          </cell>
          <cell r="AO281" t="str">
            <v>110798</v>
          </cell>
          <cell r="AP281" t="str">
            <v>ｻﾝﾘﾊﾞｰ</v>
          </cell>
          <cell r="AQ281" t="str">
            <v>000000</v>
          </cell>
          <cell r="AS281" t="str">
            <v>000000</v>
          </cell>
          <cell r="AU281" t="str">
            <v>000000</v>
          </cell>
          <cell r="AW281" t="str">
            <v>000000</v>
          </cell>
          <cell r="AY281" t="str">
            <v>000000</v>
          </cell>
          <cell r="BA281" t="str">
            <v>000000</v>
          </cell>
          <cell r="BC281" t="str">
            <v>000000</v>
          </cell>
          <cell r="BE281" t="str">
            <v>000004</v>
          </cell>
          <cell r="BF281" t="str">
            <v>小松美喜</v>
          </cell>
        </row>
        <row r="282">
          <cell r="A282" t="str">
            <v>202112</v>
          </cell>
          <cell r="B282" t="str">
            <v>㈱B4F</v>
          </cell>
          <cell r="C282" t="str">
            <v>㈱B4Fｵﾌｨｽ</v>
          </cell>
          <cell r="D282" t="str">
            <v>㈱B4Fｵﾌｨｽ</v>
          </cell>
          <cell r="F282" t="str">
            <v>151-0063</v>
          </cell>
          <cell r="G282" t="str">
            <v>東京都渋谷区富ヶ谷1－13－9</v>
          </cell>
          <cell r="H282" t="str">
            <v>フォンテ西原宿ビル5F</v>
          </cell>
          <cell r="K282" t="str">
            <v>03-5738-5350</v>
          </cell>
          <cell r="L282" t="str">
            <v>03-5738-5351</v>
          </cell>
          <cell r="M282" t="str">
            <v>000000</v>
          </cell>
          <cell r="O282" t="str">
            <v>000222</v>
          </cell>
          <cell r="P282" t="str">
            <v>WebMalls</v>
          </cell>
          <cell r="Q282" t="str">
            <v>190073</v>
          </cell>
          <cell r="R282" t="str">
            <v>㈱B4F</v>
          </cell>
          <cell r="S282" t="str">
            <v>000000</v>
          </cell>
          <cell r="U282" t="str">
            <v>000000</v>
          </cell>
          <cell r="W282" t="str">
            <v>000000</v>
          </cell>
          <cell r="Y282" t="str">
            <v>000000</v>
          </cell>
          <cell r="AA282" t="str">
            <v>000000</v>
          </cell>
          <cell r="AC282" t="str">
            <v>000000</v>
          </cell>
          <cell r="AE282" t="str">
            <v>000000</v>
          </cell>
          <cell r="AG282" t="str">
            <v>190073</v>
          </cell>
          <cell r="AH282" t="str">
            <v>㈱B4F</v>
          </cell>
          <cell r="AI282">
            <v>1</v>
          </cell>
          <cell r="AJ282" t="str">
            <v>支店</v>
          </cell>
          <cell r="AK282" t="str">
            <v>000000</v>
          </cell>
          <cell r="AM282" t="str">
            <v>000222</v>
          </cell>
          <cell r="AN282" t="str">
            <v>WebMalls</v>
          </cell>
          <cell r="AO282" t="str">
            <v>190073</v>
          </cell>
          <cell r="AP282" t="str">
            <v>㈱B4F</v>
          </cell>
          <cell r="AQ282" t="str">
            <v>000000</v>
          </cell>
          <cell r="AS282" t="str">
            <v>000000</v>
          </cell>
          <cell r="AU282" t="str">
            <v>000000</v>
          </cell>
          <cell r="AW282" t="str">
            <v>000000</v>
          </cell>
          <cell r="AY282" t="str">
            <v>000000</v>
          </cell>
          <cell r="BA282" t="str">
            <v>000000</v>
          </cell>
          <cell r="BC282" t="str">
            <v>000000</v>
          </cell>
          <cell r="BE282" t="str">
            <v>000040</v>
          </cell>
          <cell r="BF282" t="str">
            <v>その他</v>
          </cell>
        </row>
        <row r="283">
          <cell r="A283" t="str">
            <v>202113</v>
          </cell>
          <cell r="B283" t="str">
            <v>la belle vie 株式会社</v>
          </cell>
          <cell r="D283" t="str">
            <v>la belle vie</v>
          </cell>
          <cell r="E283" t="str">
            <v>GLADD</v>
          </cell>
          <cell r="F283" t="str">
            <v>272-0127</v>
          </cell>
          <cell r="G283" t="str">
            <v>千葉県市川市塩浜２－１４－１</v>
          </cell>
          <cell r="H283" t="str">
            <v>東京納品代行（株）</v>
          </cell>
          <cell r="I283" t="str">
            <v>東京ベイ・ファッションアリーナ</v>
          </cell>
          <cell r="K283" t="str">
            <v>047-329-2887</v>
          </cell>
          <cell r="M283" t="str">
            <v>000000</v>
          </cell>
          <cell r="O283" t="str">
            <v>000222</v>
          </cell>
          <cell r="P283" t="str">
            <v>WebMalls</v>
          </cell>
          <cell r="Q283" t="str">
            <v>190082</v>
          </cell>
          <cell r="R283" t="str">
            <v>GLADD株式会社</v>
          </cell>
          <cell r="S283" t="str">
            <v>000000</v>
          </cell>
          <cell r="U283" t="str">
            <v>000000</v>
          </cell>
          <cell r="W283" t="str">
            <v>000000</v>
          </cell>
          <cell r="Y283" t="str">
            <v>000000</v>
          </cell>
          <cell r="AA283" t="str">
            <v>000000</v>
          </cell>
          <cell r="AC283" t="str">
            <v>000000</v>
          </cell>
          <cell r="AE283" t="str">
            <v>000000</v>
          </cell>
          <cell r="AG283" t="str">
            <v>190082</v>
          </cell>
          <cell r="AH283" t="str">
            <v>la belle vie</v>
          </cell>
          <cell r="AI283">
            <v>1</v>
          </cell>
          <cell r="AJ283" t="str">
            <v>支店</v>
          </cell>
          <cell r="AK283" t="str">
            <v>000000</v>
          </cell>
          <cell r="AM283" t="str">
            <v>000222</v>
          </cell>
          <cell r="AN283" t="str">
            <v>WebMalls</v>
          </cell>
          <cell r="AO283" t="str">
            <v>190082</v>
          </cell>
          <cell r="AP283" t="str">
            <v>GLADD株式会社</v>
          </cell>
          <cell r="AQ283" t="str">
            <v>000000</v>
          </cell>
          <cell r="AS283" t="str">
            <v>000000</v>
          </cell>
          <cell r="AU283" t="str">
            <v>000000</v>
          </cell>
          <cell r="AW283" t="str">
            <v>000000</v>
          </cell>
          <cell r="AY283" t="str">
            <v>000000</v>
          </cell>
          <cell r="BA283" t="str">
            <v>000000</v>
          </cell>
          <cell r="BC283" t="str">
            <v>000000</v>
          </cell>
          <cell r="BE283" t="str">
            <v>000004</v>
          </cell>
          <cell r="BF283" t="str">
            <v>小松美喜</v>
          </cell>
        </row>
        <row r="284">
          <cell r="A284" t="str">
            <v>202114</v>
          </cell>
          <cell r="B284" t="str">
            <v>㈱東京デリカ</v>
          </cell>
          <cell r="C284" t="str">
            <v>ﾉｰﾃｨｱﾑ LINKS UMEDA店</v>
          </cell>
          <cell r="D284" t="str">
            <v>ﾉｰﾃｨｱﾑ LINKS UMEDA店</v>
          </cell>
          <cell r="E284" t="str">
            <v>50010</v>
          </cell>
          <cell r="F284" t="str">
            <v>530-0011</v>
          </cell>
          <cell r="G284" t="str">
            <v>大阪府大阪市北区大深町１－１</v>
          </cell>
          <cell r="H284" t="str">
            <v>ＬＩＮＫＳＵＭＥＤＡ４Ｆ</v>
          </cell>
          <cell r="K284" t="str">
            <v>06-6359-1788</v>
          </cell>
          <cell r="L284" t="str">
            <v>06-6359-1788</v>
          </cell>
          <cell r="M284" t="str">
            <v>000000</v>
          </cell>
          <cell r="O284" t="str">
            <v>000212</v>
          </cell>
          <cell r="P284" t="str">
            <v>Bag Speciality</v>
          </cell>
          <cell r="Q284" t="str">
            <v>190075</v>
          </cell>
          <cell r="R284" t="str">
            <v>㈱東京デリカ</v>
          </cell>
          <cell r="S284" t="str">
            <v>000000</v>
          </cell>
          <cell r="U284" t="str">
            <v>000000</v>
          </cell>
          <cell r="W284" t="str">
            <v>000000</v>
          </cell>
          <cell r="Y284" t="str">
            <v>000000</v>
          </cell>
          <cell r="AA284" t="str">
            <v>000000</v>
          </cell>
          <cell r="AC284" t="str">
            <v>000000</v>
          </cell>
          <cell r="AE284" t="str">
            <v>000000</v>
          </cell>
          <cell r="AG284" t="str">
            <v>190075</v>
          </cell>
          <cell r="AH284" t="str">
            <v>㈱東京デリカ</v>
          </cell>
          <cell r="AI284">
            <v>1</v>
          </cell>
          <cell r="AJ284" t="str">
            <v>支店</v>
          </cell>
          <cell r="AK284" t="str">
            <v>000000</v>
          </cell>
          <cell r="AM284" t="str">
            <v>000212</v>
          </cell>
          <cell r="AN284" t="str">
            <v>Bag Speciality</v>
          </cell>
          <cell r="AO284" t="str">
            <v>190075</v>
          </cell>
          <cell r="AP284" t="str">
            <v>㈱東京デリカ</v>
          </cell>
          <cell r="AQ284" t="str">
            <v>000000</v>
          </cell>
          <cell r="AS284" t="str">
            <v>000000</v>
          </cell>
          <cell r="AU284" t="str">
            <v>000000</v>
          </cell>
          <cell r="AW284" t="str">
            <v>000000</v>
          </cell>
          <cell r="AY284" t="str">
            <v>000000</v>
          </cell>
          <cell r="BA284" t="str">
            <v>000000</v>
          </cell>
          <cell r="BC284" t="str">
            <v>000000</v>
          </cell>
          <cell r="BE284" t="str">
            <v>000004</v>
          </cell>
          <cell r="BF284" t="str">
            <v>小松美喜</v>
          </cell>
        </row>
        <row r="285">
          <cell r="A285" t="str">
            <v>202115</v>
          </cell>
          <cell r="B285" t="str">
            <v>㈱東京デリカ</v>
          </cell>
          <cell r="C285" t="str">
            <v>ﾉｰﾃｨｱﾑAM幕張新都心店</v>
          </cell>
          <cell r="D285" t="str">
            <v>ﾉｰﾃｨｱﾑAM幕張新都心店</v>
          </cell>
          <cell r="E285" t="str">
            <v>50019</v>
          </cell>
          <cell r="F285" t="str">
            <v>261-8535</v>
          </cell>
          <cell r="G285" t="str">
            <v>千葉県千葉市美浜区豊砂1-1</v>
          </cell>
          <cell r="H285" t="str">
            <v>ｲｵﾝﾓｰﾙ幕張新都心ｸﾞﾗﾝﾄﾞﾓｰﾙ1F</v>
          </cell>
          <cell r="K285" t="str">
            <v>090-6409-9758</v>
          </cell>
          <cell r="L285" t="str">
            <v>043-296-2511</v>
          </cell>
          <cell r="M285" t="str">
            <v>000000</v>
          </cell>
          <cell r="O285" t="str">
            <v>000212</v>
          </cell>
          <cell r="P285" t="str">
            <v>Bag Speciality</v>
          </cell>
          <cell r="Q285" t="str">
            <v>190075</v>
          </cell>
          <cell r="R285" t="str">
            <v>㈱東京デリカ</v>
          </cell>
          <cell r="S285" t="str">
            <v>000000</v>
          </cell>
          <cell r="U285" t="str">
            <v>000000</v>
          </cell>
          <cell r="W285" t="str">
            <v>000000</v>
          </cell>
          <cell r="Y285" t="str">
            <v>000000</v>
          </cell>
          <cell r="AA285" t="str">
            <v>000000</v>
          </cell>
          <cell r="AC285" t="str">
            <v>000000</v>
          </cell>
          <cell r="AE285" t="str">
            <v>000000</v>
          </cell>
          <cell r="AG285" t="str">
            <v>190075</v>
          </cell>
          <cell r="AH285" t="str">
            <v>㈱東京デリカ</v>
          </cell>
          <cell r="AI285">
            <v>1</v>
          </cell>
          <cell r="AJ285" t="str">
            <v>支店</v>
          </cell>
          <cell r="AK285" t="str">
            <v>000000</v>
          </cell>
          <cell r="AM285" t="str">
            <v>000212</v>
          </cell>
          <cell r="AN285" t="str">
            <v>Bag Speciality</v>
          </cell>
          <cell r="AO285" t="str">
            <v>190075</v>
          </cell>
          <cell r="AP285" t="str">
            <v>㈱東京デリカ</v>
          </cell>
          <cell r="AQ285" t="str">
            <v>000000</v>
          </cell>
          <cell r="AS285" t="str">
            <v>000000</v>
          </cell>
          <cell r="AU285" t="str">
            <v>000000</v>
          </cell>
          <cell r="AW285" t="str">
            <v>000000</v>
          </cell>
          <cell r="AY285" t="str">
            <v>000000</v>
          </cell>
          <cell r="BA285" t="str">
            <v>000000</v>
          </cell>
          <cell r="BC285" t="str">
            <v>000000</v>
          </cell>
          <cell r="BE285" t="str">
            <v>000004</v>
          </cell>
          <cell r="BF285" t="str">
            <v>小松美喜</v>
          </cell>
        </row>
        <row r="286">
          <cell r="A286" t="str">
            <v>202116</v>
          </cell>
          <cell r="B286" t="str">
            <v>㈱東京デリカ</v>
          </cell>
          <cell r="C286" t="str">
            <v>ﾉｰﾃｨｱﾑ ﾖﾄﾞﾊﾞｼAkiba店</v>
          </cell>
          <cell r="D286" t="str">
            <v>ﾉｰﾃｨｱﾑ ﾖﾄﾞﾊﾞｼAkiba店</v>
          </cell>
          <cell r="E286" t="str">
            <v>8398</v>
          </cell>
          <cell r="F286" t="str">
            <v>101-0028</v>
          </cell>
          <cell r="G286" t="str">
            <v>東京都千代田区神田花岡町1-1</v>
          </cell>
          <cell r="H286" t="str">
            <v>ヨドバシAkiba店　7F</v>
          </cell>
          <cell r="K286" t="str">
            <v>03-3258-7970</v>
          </cell>
          <cell r="L286" t="str">
            <v>03-3258-7970</v>
          </cell>
          <cell r="M286" t="str">
            <v>000000</v>
          </cell>
          <cell r="O286" t="str">
            <v>000212</v>
          </cell>
          <cell r="P286" t="str">
            <v>Bag Speciality</v>
          </cell>
          <cell r="Q286" t="str">
            <v>190075</v>
          </cell>
          <cell r="R286" t="str">
            <v>㈱東京デリカ</v>
          </cell>
          <cell r="S286" t="str">
            <v>000000</v>
          </cell>
          <cell r="U286" t="str">
            <v>000000</v>
          </cell>
          <cell r="W286" t="str">
            <v>000000</v>
          </cell>
          <cell r="Y286" t="str">
            <v>000000</v>
          </cell>
          <cell r="AA286" t="str">
            <v>000000</v>
          </cell>
          <cell r="AC286" t="str">
            <v>000000</v>
          </cell>
          <cell r="AE286" t="str">
            <v>000000</v>
          </cell>
          <cell r="AG286" t="str">
            <v>190075</v>
          </cell>
          <cell r="AH286" t="str">
            <v>㈱東京デリカ</v>
          </cell>
          <cell r="AI286">
            <v>1</v>
          </cell>
          <cell r="AJ286" t="str">
            <v>支店</v>
          </cell>
          <cell r="AK286" t="str">
            <v>000000</v>
          </cell>
          <cell r="AM286" t="str">
            <v>000212</v>
          </cell>
          <cell r="AN286" t="str">
            <v>Bag Speciality</v>
          </cell>
          <cell r="AO286" t="str">
            <v>190075</v>
          </cell>
          <cell r="AP286" t="str">
            <v>㈱東京デリカ</v>
          </cell>
          <cell r="AQ286" t="str">
            <v>000000</v>
          </cell>
          <cell r="AS286" t="str">
            <v>000000</v>
          </cell>
          <cell r="AU286" t="str">
            <v>000000</v>
          </cell>
          <cell r="AW286" t="str">
            <v>000000</v>
          </cell>
          <cell r="AY286" t="str">
            <v>000000</v>
          </cell>
          <cell r="BA286" t="str">
            <v>000000</v>
          </cell>
          <cell r="BC286" t="str">
            <v>000000</v>
          </cell>
          <cell r="BE286" t="str">
            <v>000004</v>
          </cell>
          <cell r="BF286" t="str">
            <v>小松美喜</v>
          </cell>
        </row>
        <row r="287">
          <cell r="A287" t="str">
            <v>202117</v>
          </cell>
          <cell r="B287" t="str">
            <v>株式会社BROTURES</v>
          </cell>
          <cell r="C287" t="str">
            <v>BROTURES横浜</v>
          </cell>
          <cell r="D287" t="str">
            <v>BROTURES横浜</v>
          </cell>
          <cell r="F287" t="str">
            <v>231-0023</v>
          </cell>
          <cell r="G287" t="str">
            <v>神奈川県横浜市中区山下町</v>
          </cell>
          <cell r="H287" t="str">
            <v>７３－２　２Ｆ</v>
          </cell>
          <cell r="K287" t="str">
            <v>045-877-0974</v>
          </cell>
          <cell r="L287" t="str">
            <v>045-877-0974</v>
          </cell>
          <cell r="M287" t="str">
            <v>000000</v>
          </cell>
          <cell r="O287" t="str">
            <v>000213</v>
          </cell>
          <cell r="P287" t="str">
            <v>Cycle Specialty</v>
          </cell>
          <cell r="Q287" t="str">
            <v>190001</v>
          </cell>
          <cell r="R287" t="str">
            <v>BROTURES</v>
          </cell>
          <cell r="S287" t="str">
            <v>000000</v>
          </cell>
          <cell r="U287" t="str">
            <v>000000</v>
          </cell>
          <cell r="W287" t="str">
            <v>000000</v>
          </cell>
          <cell r="Y287" t="str">
            <v>000000</v>
          </cell>
          <cell r="AA287" t="str">
            <v>000000</v>
          </cell>
          <cell r="AC287" t="str">
            <v>000000</v>
          </cell>
          <cell r="AE287" t="str">
            <v>000000</v>
          </cell>
          <cell r="AG287" t="str">
            <v>190001</v>
          </cell>
          <cell r="AH287" t="str">
            <v>BROTURES</v>
          </cell>
          <cell r="AI287">
            <v>1</v>
          </cell>
          <cell r="AJ287" t="str">
            <v>支店</v>
          </cell>
          <cell r="AK287" t="str">
            <v>000000</v>
          </cell>
          <cell r="AM287" t="str">
            <v>000213</v>
          </cell>
          <cell r="AN287" t="str">
            <v>Cycle Specialty</v>
          </cell>
          <cell r="AO287" t="str">
            <v>190001</v>
          </cell>
          <cell r="AP287" t="str">
            <v>BROTURES</v>
          </cell>
          <cell r="AQ287" t="str">
            <v>000000</v>
          </cell>
          <cell r="AS287" t="str">
            <v>000000</v>
          </cell>
          <cell r="AU287" t="str">
            <v>000000</v>
          </cell>
          <cell r="AW287" t="str">
            <v>000000</v>
          </cell>
          <cell r="AY287" t="str">
            <v>000000</v>
          </cell>
          <cell r="BA287" t="str">
            <v>000000</v>
          </cell>
          <cell r="BC287" t="str">
            <v>000000</v>
          </cell>
          <cell r="BE287" t="str">
            <v>000045</v>
          </cell>
          <cell r="BF287" t="str">
            <v>奥間大史</v>
          </cell>
        </row>
        <row r="288">
          <cell r="A288" t="str">
            <v>202118</v>
          </cell>
          <cell r="B288" t="str">
            <v>㈱ﾇｰｳﾞ･ｴｲ</v>
          </cell>
          <cell r="C288" t="str">
            <v>COLLECTORS大分店 224</v>
          </cell>
          <cell r="D288" t="str">
            <v>COLLECTORS大分店 224</v>
          </cell>
          <cell r="E288" t="str">
            <v>224</v>
          </cell>
          <cell r="F288" t="str">
            <v>870-0831</v>
          </cell>
          <cell r="G288" t="str">
            <v>大分県大分市要町1-14</v>
          </cell>
          <cell r="H288" t="str">
            <v>アミュプラザおおいた3F</v>
          </cell>
          <cell r="K288" t="str">
            <v>097-534-8088</v>
          </cell>
          <cell r="L288" t="str">
            <v>097-534-8088</v>
          </cell>
          <cell r="M288" t="str">
            <v>000000</v>
          </cell>
          <cell r="O288" t="str">
            <v>000212</v>
          </cell>
          <cell r="P288" t="str">
            <v>Bag Speciality</v>
          </cell>
          <cell r="Q288" t="str">
            <v>190057</v>
          </cell>
          <cell r="R288" t="str">
            <v>㈱ﾇｰｳﾞ･ｴｲ</v>
          </cell>
          <cell r="S288" t="str">
            <v>000000</v>
          </cell>
          <cell r="U288" t="str">
            <v>000000</v>
          </cell>
          <cell r="W288" t="str">
            <v>000000</v>
          </cell>
          <cell r="Y288" t="str">
            <v>000000</v>
          </cell>
          <cell r="AA288" t="str">
            <v>000000</v>
          </cell>
          <cell r="AC288" t="str">
            <v>000000</v>
          </cell>
          <cell r="AE288" t="str">
            <v>000000</v>
          </cell>
          <cell r="AG288" t="str">
            <v>190057</v>
          </cell>
          <cell r="AH288" t="str">
            <v>㈱ﾇｰｳﾞ･ｴｲ</v>
          </cell>
          <cell r="AI288">
            <v>1</v>
          </cell>
          <cell r="AJ288" t="str">
            <v>支店</v>
          </cell>
          <cell r="AK288" t="str">
            <v>000000</v>
          </cell>
          <cell r="AM288" t="str">
            <v>000212</v>
          </cell>
          <cell r="AN288" t="str">
            <v>Bag Speciality</v>
          </cell>
          <cell r="AO288" t="str">
            <v>190057</v>
          </cell>
          <cell r="AP288" t="str">
            <v>㈱ﾇｰｳﾞ･ｴｲ</v>
          </cell>
          <cell r="AQ288" t="str">
            <v>000000</v>
          </cell>
          <cell r="AS288" t="str">
            <v>000000</v>
          </cell>
          <cell r="AU288" t="str">
            <v>000000</v>
          </cell>
          <cell r="AW288" t="str">
            <v>000000</v>
          </cell>
          <cell r="AY288" t="str">
            <v>000000</v>
          </cell>
          <cell r="BA288" t="str">
            <v>000000</v>
          </cell>
          <cell r="BC288" t="str">
            <v>000000</v>
          </cell>
          <cell r="BE288" t="str">
            <v>000055</v>
          </cell>
          <cell r="BF288" t="str">
            <v>佐藤祐介</v>
          </cell>
        </row>
        <row r="289">
          <cell r="A289" t="str">
            <v>202119</v>
          </cell>
          <cell r="B289" t="str">
            <v>㈱ﾇｰｳﾞ･ｴｲ</v>
          </cell>
          <cell r="C289" t="str">
            <v>COLLECTORS松本店 286</v>
          </cell>
          <cell r="D289" t="str">
            <v>COLLECTORS松本店 286</v>
          </cell>
          <cell r="E289" t="str">
            <v>286</v>
          </cell>
          <cell r="F289" t="str">
            <v>390-0811</v>
          </cell>
          <cell r="G289" t="str">
            <v>長野県松本市中央1-10-30</v>
          </cell>
          <cell r="H289" t="str">
            <v>松本ﾊﾟﾙｺ4F</v>
          </cell>
          <cell r="K289" t="str">
            <v>0263-38-2238</v>
          </cell>
          <cell r="L289" t="str">
            <v>0263-38-2238</v>
          </cell>
          <cell r="M289" t="str">
            <v>000000</v>
          </cell>
          <cell r="O289" t="str">
            <v>000212</v>
          </cell>
          <cell r="P289" t="str">
            <v>Bag Speciality</v>
          </cell>
          <cell r="Q289" t="str">
            <v>190057</v>
          </cell>
          <cell r="R289" t="str">
            <v>㈱ﾇｰｳﾞ･ｴｲ</v>
          </cell>
          <cell r="S289" t="str">
            <v>000000</v>
          </cell>
          <cell r="U289" t="str">
            <v>000000</v>
          </cell>
          <cell r="W289" t="str">
            <v>000000</v>
          </cell>
          <cell r="Y289" t="str">
            <v>000000</v>
          </cell>
          <cell r="AA289" t="str">
            <v>000000</v>
          </cell>
          <cell r="AC289" t="str">
            <v>000000</v>
          </cell>
          <cell r="AE289" t="str">
            <v>000000</v>
          </cell>
          <cell r="AG289" t="str">
            <v>190057</v>
          </cell>
          <cell r="AH289" t="str">
            <v>㈱ﾇｰｳﾞ･ｴｲ</v>
          </cell>
          <cell r="AI289">
            <v>1</v>
          </cell>
          <cell r="AJ289" t="str">
            <v>支店</v>
          </cell>
          <cell r="AK289" t="str">
            <v>000000</v>
          </cell>
          <cell r="AM289" t="str">
            <v>000212</v>
          </cell>
          <cell r="AN289" t="str">
            <v>Bag Speciality</v>
          </cell>
          <cell r="AO289" t="str">
            <v>190057</v>
          </cell>
          <cell r="AP289" t="str">
            <v>㈱ﾇｰｳﾞ･ｴｲ</v>
          </cell>
          <cell r="AQ289" t="str">
            <v>000000</v>
          </cell>
          <cell r="AS289" t="str">
            <v>000000</v>
          </cell>
          <cell r="AU289" t="str">
            <v>000000</v>
          </cell>
          <cell r="AW289" t="str">
            <v>000000</v>
          </cell>
          <cell r="AY289" t="str">
            <v>000000</v>
          </cell>
          <cell r="BA289" t="str">
            <v>000000</v>
          </cell>
          <cell r="BC289" t="str">
            <v>000000</v>
          </cell>
          <cell r="BE289" t="str">
            <v>000055</v>
          </cell>
          <cell r="BF289" t="str">
            <v>佐藤祐介</v>
          </cell>
        </row>
        <row r="290">
          <cell r="A290" t="str">
            <v>202120</v>
          </cell>
          <cell r="B290" t="str">
            <v>㈱ﾇｰｳﾞ･ｴｲ</v>
          </cell>
          <cell r="C290" t="str">
            <v>COLLECTORS調布店 363</v>
          </cell>
          <cell r="D290" t="str">
            <v>COLLECTORS調布店 363</v>
          </cell>
          <cell r="E290" t="str">
            <v>363</v>
          </cell>
          <cell r="F290" t="str">
            <v>182-0026</v>
          </cell>
          <cell r="G290" t="str">
            <v>東京都調布市小島町1-38-1</v>
          </cell>
          <cell r="H290" t="str">
            <v>調布ﾊﾟﾙｺ4F</v>
          </cell>
          <cell r="K290" t="str">
            <v>042-489-5353</v>
          </cell>
          <cell r="L290" t="str">
            <v>042-489-5353</v>
          </cell>
          <cell r="M290" t="str">
            <v>000000</v>
          </cell>
          <cell r="O290" t="str">
            <v>000212</v>
          </cell>
          <cell r="P290" t="str">
            <v>Bag Speciality</v>
          </cell>
          <cell r="Q290" t="str">
            <v>190057</v>
          </cell>
          <cell r="R290" t="str">
            <v>㈱ﾇｰｳﾞ･ｴｲ</v>
          </cell>
          <cell r="S290" t="str">
            <v>000000</v>
          </cell>
          <cell r="U290" t="str">
            <v>000000</v>
          </cell>
          <cell r="W290" t="str">
            <v>000000</v>
          </cell>
          <cell r="Y290" t="str">
            <v>000000</v>
          </cell>
          <cell r="AA290" t="str">
            <v>000000</v>
          </cell>
          <cell r="AC290" t="str">
            <v>000000</v>
          </cell>
          <cell r="AE290" t="str">
            <v>000000</v>
          </cell>
          <cell r="AG290" t="str">
            <v>190057</v>
          </cell>
          <cell r="AH290" t="str">
            <v>㈱ﾇｰｳﾞ･ｴｲ</v>
          </cell>
          <cell r="AI290">
            <v>1</v>
          </cell>
          <cell r="AJ290" t="str">
            <v>支店</v>
          </cell>
          <cell r="AK290" t="str">
            <v>000000</v>
          </cell>
          <cell r="AM290" t="str">
            <v>000212</v>
          </cell>
          <cell r="AN290" t="str">
            <v>Bag Speciality</v>
          </cell>
          <cell r="AO290" t="str">
            <v>190057</v>
          </cell>
          <cell r="AP290" t="str">
            <v>㈱ﾇｰｳﾞ･ｴｲ</v>
          </cell>
          <cell r="AQ290" t="str">
            <v>000000</v>
          </cell>
          <cell r="AS290" t="str">
            <v>000000</v>
          </cell>
          <cell r="AU290" t="str">
            <v>000000</v>
          </cell>
          <cell r="AW290" t="str">
            <v>000000</v>
          </cell>
          <cell r="AY290" t="str">
            <v>000000</v>
          </cell>
          <cell r="BA290" t="str">
            <v>000000</v>
          </cell>
          <cell r="BC290" t="str">
            <v>000000</v>
          </cell>
          <cell r="BE290" t="str">
            <v>000055</v>
          </cell>
          <cell r="BF290" t="str">
            <v>佐藤祐介</v>
          </cell>
        </row>
        <row r="291">
          <cell r="A291" t="str">
            <v>202121</v>
          </cell>
          <cell r="B291" t="str">
            <v>㈱ﾇｰｳﾞ･ｴｲ</v>
          </cell>
          <cell r="C291" t="str">
            <v>COLLECTORS浦和店 381</v>
          </cell>
          <cell r="D291" t="str">
            <v>COLLECTORS浦和店 381</v>
          </cell>
          <cell r="E291" t="str">
            <v>381</v>
          </cell>
          <cell r="F291" t="str">
            <v>330-0055</v>
          </cell>
          <cell r="G291" t="str">
            <v>埼玉県さいたま市浦和区東高砂町</v>
          </cell>
          <cell r="H291" t="str">
            <v>11-1　浦和ﾊﾟﾙｺ4F</v>
          </cell>
          <cell r="K291" t="str">
            <v>048-611-8162</v>
          </cell>
          <cell r="L291" t="str">
            <v>048-611-8162</v>
          </cell>
          <cell r="M291" t="str">
            <v>000000</v>
          </cell>
          <cell r="O291" t="str">
            <v>000212</v>
          </cell>
          <cell r="P291" t="str">
            <v>Bag Speciality</v>
          </cell>
          <cell r="Q291" t="str">
            <v>190057</v>
          </cell>
          <cell r="R291" t="str">
            <v>㈱ﾇｰｳﾞ･ｴｲ</v>
          </cell>
          <cell r="S291" t="str">
            <v>000000</v>
          </cell>
          <cell r="U291" t="str">
            <v>000000</v>
          </cell>
          <cell r="W291" t="str">
            <v>000000</v>
          </cell>
          <cell r="Y291" t="str">
            <v>000000</v>
          </cell>
          <cell r="AA291" t="str">
            <v>000000</v>
          </cell>
          <cell r="AC291" t="str">
            <v>000000</v>
          </cell>
          <cell r="AE291" t="str">
            <v>000000</v>
          </cell>
          <cell r="AG291" t="str">
            <v>190057</v>
          </cell>
          <cell r="AH291" t="str">
            <v>㈱ﾇｰｳﾞ･ｴｲ</v>
          </cell>
          <cell r="AI291">
            <v>1</v>
          </cell>
          <cell r="AJ291" t="str">
            <v>支店</v>
          </cell>
          <cell r="AK291" t="str">
            <v>000000</v>
          </cell>
          <cell r="AM291" t="str">
            <v>000212</v>
          </cell>
          <cell r="AN291" t="str">
            <v>Bag Speciality</v>
          </cell>
          <cell r="AO291" t="str">
            <v>190057</v>
          </cell>
          <cell r="AP291" t="str">
            <v>㈱ﾇｰｳﾞ･ｴｲ</v>
          </cell>
          <cell r="AQ291" t="str">
            <v>000000</v>
          </cell>
          <cell r="AS291" t="str">
            <v>000000</v>
          </cell>
          <cell r="AU291" t="str">
            <v>000000</v>
          </cell>
          <cell r="AW291" t="str">
            <v>000000</v>
          </cell>
          <cell r="AY291" t="str">
            <v>000000</v>
          </cell>
          <cell r="BA291" t="str">
            <v>000000</v>
          </cell>
          <cell r="BC291" t="str">
            <v>000000</v>
          </cell>
          <cell r="BE291" t="str">
            <v>000055</v>
          </cell>
          <cell r="BF291" t="str">
            <v>佐藤祐介</v>
          </cell>
        </row>
        <row r="292">
          <cell r="A292" t="str">
            <v>202122</v>
          </cell>
          <cell r="B292" t="str">
            <v>㈱ﾇｰｳﾞ･ｴｲ</v>
          </cell>
          <cell r="C292" t="str">
            <v>COLLECTORS富士見 452</v>
          </cell>
          <cell r="D292" t="str">
            <v>COLLECTORS富士見 452</v>
          </cell>
          <cell r="E292" t="str">
            <v>452</v>
          </cell>
          <cell r="F292" t="str">
            <v>354-8560</v>
          </cell>
          <cell r="G292" t="str">
            <v>埼玉県富士見市山室1-1313</v>
          </cell>
          <cell r="H292" t="str">
            <v>ららぽーと富士見 2F</v>
          </cell>
          <cell r="K292" t="str">
            <v>049-255-5216</v>
          </cell>
          <cell r="L292" t="str">
            <v>049-255-5216</v>
          </cell>
          <cell r="M292" t="str">
            <v>000000</v>
          </cell>
          <cell r="O292" t="str">
            <v>000212</v>
          </cell>
          <cell r="P292" t="str">
            <v>Bag Speciality</v>
          </cell>
          <cell r="Q292" t="str">
            <v>190057</v>
          </cell>
          <cell r="R292" t="str">
            <v>㈱ﾇｰｳﾞ･ｴｲ</v>
          </cell>
          <cell r="S292" t="str">
            <v>000000</v>
          </cell>
          <cell r="U292" t="str">
            <v>000000</v>
          </cell>
          <cell r="W292" t="str">
            <v>000000</v>
          </cell>
          <cell r="Y292" t="str">
            <v>000000</v>
          </cell>
          <cell r="AA292" t="str">
            <v>000000</v>
          </cell>
          <cell r="AC292" t="str">
            <v>000000</v>
          </cell>
          <cell r="AE292" t="str">
            <v>000000</v>
          </cell>
          <cell r="AG292" t="str">
            <v>190057</v>
          </cell>
          <cell r="AH292" t="str">
            <v>㈱ﾇｰｳﾞ･ｴｲ</v>
          </cell>
          <cell r="AI292">
            <v>1</v>
          </cell>
          <cell r="AJ292" t="str">
            <v>支店</v>
          </cell>
          <cell r="AK292" t="str">
            <v>000000</v>
          </cell>
          <cell r="AM292" t="str">
            <v>000212</v>
          </cell>
          <cell r="AN292" t="str">
            <v>Bag Speciality</v>
          </cell>
          <cell r="AO292" t="str">
            <v>190057</v>
          </cell>
          <cell r="AP292" t="str">
            <v>㈱ﾇｰｳﾞ･ｴｲ</v>
          </cell>
          <cell r="AQ292" t="str">
            <v>000000</v>
          </cell>
          <cell r="AS292" t="str">
            <v>000000</v>
          </cell>
          <cell r="AU292" t="str">
            <v>000000</v>
          </cell>
          <cell r="AW292" t="str">
            <v>000000</v>
          </cell>
          <cell r="AY292" t="str">
            <v>000000</v>
          </cell>
          <cell r="BA292" t="str">
            <v>000000</v>
          </cell>
          <cell r="BC292" t="str">
            <v>000000</v>
          </cell>
          <cell r="BE292" t="str">
            <v>000055</v>
          </cell>
          <cell r="BF292" t="str">
            <v>佐藤祐介</v>
          </cell>
        </row>
        <row r="293">
          <cell r="A293" t="str">
            <v>202123</v>
          </cell>
          <cell r="B293" t="str">
            <v>㈱ﾇｰｳﾞ･ｴｲ</v>
          </cell>
          <cell r="C293" t="str">
            <v>COLLECTORS広島店 502</v>
          </cell>
          <cell r="D293" t="str">
            <v>COLLECTORS広島店 502</v>
          </cell>
          <cell r="E293" t="str">
            <v>502</v>
          </cell>
          <cell r="F293" t="str">
            <v>730-0034</v>
          </cell>
          <cell r="G293" t="str">
            <v>広島県広島市中区新天地2-1</v>
          </cell>
          <cell r="H293" t="str">
            <v>広島ﾊﾟﾙｺ 新館4F</v>
          </cell>
          <cell r="K293" t="str">
            <v>082-542-2309</v>
          </cell>
          <cell r="L293" t="str">
            <v>082-542-2309</v>
          </cell>
          <cell r="M293" t="str">
            <v>000000</v>
          </cell>
          <cell r="O293" t="str">
            <v>000212</v>
          </cell>
          <cell r="P293" t="str">
            <v>Bag Speciality</v>
          </cell>
          <cell r="Q293" t="str">
            <v>190057</v>
          </cell>
          <cell r="R293" t="str">
            <v>㈱ﾇｰｳﾞ･ｴｲ</v>
          </cell>
          <cell r="S293" t="str">
            <v>000000</v>
          </cell>
          <cell r="U293" t="str">
            <v>000000</v>
          </cell>
          <cell r="W293" t="str">
            <v>000000</v>
          </cell>
          <cell r="Y293" t="str">
            <v>000000</v>
          </cell>
          <cell r="AA293" t="str">
            <v>000000</v>
          </cell>
          <cell r="AC293" t="str">
            <v>000000</v>
          </cell>
          <cell r="AE293" t="str">
            <v>000000</v>
          </cell>
          <cell r="AG293" t="str">
            <v>190057</v>
          </cell>
          <cell r="AH293" t="str">
            <v>㈱ﾇｰｳﾞ･ｴｲ</v>
          </cell>
          <cell r="AI293">
            <v>1</v>
          </cell>
          <cell r="AJ293" t="str">
            <v>支店</v>
          </cell>
          <cell r="AK293" t="str">
            <v>000000</v>
          </cell>
          <cell r="AM293" t="str">
            <v>000212</v>
          </cell>
          <cell r="AN293" t="str">
            <v>Bag Speciality</v>
          </cell>
          <cell r="AO293" t="str">
            <v>190057</v>
          </cell>
          <cell r="AP293" t="str">
            <v>㈱ﾇｰｳﾞ･ｴｲ</v>
          </cell>
          <cell r="AQ293" t="str">
            <v>000000</v>
          </cell>
          <cell r="AS293" t="str">
            <v>000000</v>
          </cell>
          <cell r="AU293" t="str">
            <v>000000</v>
          </cell>
          <cell r="AW293" t="str">
            <v>000000</v>
          </cell>
          <cell r="AY293" t="str">
            <v>000000</v>
          </cell>
          <cell r="BA293" t="str">
            <v>000000</v>
          </cell>
          <cell r="BC293" t="str">
            <v>000000</v>
          </cell>
          <cell r="BE293" t="str">
            <v>000055</v>
          </cell>
          <cell r="BF293" t="str">
            <v>佐藤祐介</v>
          </cell>
        </row>
        <row r="294">
          <cell r="A294" t="str">
            <v>202124</v>
          </cell>
          <cell r="B294" t="str">
            <v>㈱ﾇｰｳﾞ･ｴｲ</v>
          </cell>
          <cell r="C294" t="str">
            <v>COLLECTORS松山店 548</v>
          </cell>
          <cell r="D294" t="str">
            <v>COLLECTORS松山店 548</v>
          </cell>
          <cell r="E294" t="str">
            <v>548</v>
          </cell>
          <cell r="F294" t="str">
            <v>791-3120</v>
          </cell>
          <cell r="G294" t="str">
            <v>愛媛県伊予郡松前町筒井850</v>
          </cell>
          <cell r="H294" t="str">
            <v>エミフルMASAKI 2F</v>
          </cell>
          <cell r="K294" t="str">
            <v>089-985-1305</v>
          </cell>
          <cell r="L294" t="str">
            <v>089-985-1305</v>
          </cell>
          <cell r="M294" t="str">
            <v>000000</v>
          </cell>
          <cell r="O294" t="str">
            <v>000212</v>
          </cell>
          <cell r="P294" t="str">
            <v>Bag Speciality</v>
          </cell>
          <cell r="Q294" t="str">
            <v>190057</v>
          </cell>
          <cell r="R294" t="str">
            <v>㈱ﾇｰｳﾞ･ｴｲ</v>
          </cell>
          <cell r="S294" t="str">
            <v>000000</v>
          </cell>
          <cell r="U294" t="str">
            <v>000000</v>
          </cell>
          <cell r="W294" t="str">
            <v>000000</v>
          </cell>
          <cell r="Y294" t="str">
            <v>000000</v>
          </cell>
          <cell r="AA294" t="str">
            <v>000000</v>
          </cell>
          <cell r="AC294" t="str">
            <v>000000</v>
          </cell>
          <cell r="AE294" t="str">
            <v>000000</v>
          </cell>
          <cell r="AG294" t="str">
            <v>190057</v>
          </cell>
          <cell r="AH294" t="str">
            <v>㈱ﾇｰｳﾞ･ｴｲ</v>
          </cell>
          <cell r="AI294">
            <v>1</v>
          </cell>
          <cell r="AJ294" t="str">
            <v>支店</v>
          </cell>
          <cell r="AK294" t="str">
            <v>000000</v>
          </cell>
          <cell r="AM294" t="str">
            <v>000212</v>
          </cell>
          <cell r="AN294" t="str">
            <v>Bag Speciality</v>
          </cell>
          <cell r="AO294" t="str">
            <v>190057</v>
          </cell>
          <cell r="AP294" t="str">
            <v>㈱ﾇｰｳﾞ･ｴｲ</v>
          </cell>
          <cell r="AQ294" t="str">
            <v>000000</v>
          </cell>
          <cell r="AS294" t="str">
            <v>000000</v>
          </cell>
          <cell r="AU294" t="str">
            <v>000000</v>
          </cell>
          <cell r="AW294" t="str">
            <v>000000</v>
          </cell>
          <cell r="AY294" t="str">
            <v>000000</v>
          </cell>
          <cell r="BA294" t="str">
            <v>000000</v>
          </cell>
          <cell r="BC294" t="str">
            <v>000000</v>
          </cell>
          <cell r="BE294" t="str">
            <v>000055</v>
          </cell>
          <cell r="BF294" t="str">
            <v>佐藤祐介</v>
          </cell>
        </row>
        <row r="295">
          <cell r="A295" t="str">
            <v>202125</v>
          </cell>
          <cell r="B295" t="str">
            <v>㈱ﾇｰｳﾞ･ｴｲ</v>
          </cell>
          <cell r="C295" t="str">
            <v>COLLECTORS川崎店 660</v>
          </cell>
          <cell r="D295" t="str">
            <v>COLLECTORS川崎店 660</v>
          </cell>
          <cell r="E295" t="str">
            <v>660</v>
          </cell>
          <cell r="F295" t="str">
            <v>212-0013</v>
          </cell>
          <cell r="G295" t="str">
            <v>神奈川県川崎市幸区堀川町72-1</v>
          </cell>
          <cell r="H295" t="str">
            <v>LAZONA川崎plaza3F</v>
          </cell>
          <cell r="K295" t="str">
            <v>044-874-8356</v>
          </cell>
          <cell r="L295" t="str">
            <v>044-874-8356</v>
          </cell>
          <cell r="M295" t="str">
            <v>000000</v>
          </cell>
          <cell r="O295" t="str">
            <v>000212</v>
          </cell>
          <cell r="P295" t="str">
            <v>Bag Speciality</v>
          </cell>
          <cell r="Q295" t="str">
            <v>190057</v>
          </cell>
          <cell r="R295" t="str">
            <v>㈱ﾇｰｳﾞ･ｴｲ</v>
          </cell>
          <cell r="S295" t="str">
            <v>000000</v>
          </cell>
          <cell r="U295" t="str">
            <v>000000</v>
          </cell>
          <cell r="W295" t="str">
            <v>000000</v>
          </cell>
          <cell r="Y295" t="str">
            <v>000000</v>
          </cell>
          <cell r="AA295" t="str">
            <v>000000</v>
          </cell>
          <cell r="AC295" t="str">
            <v>000000</v>
          </cell>
          <cell r="AE295" t="str">
            <v>000000</v>
          </cell>
          <cell r="AG295" t="str">
            <v>190057</v>
          </cell>
          <cell r="AH295" t="str">
            <v>㈱ﾇｰｳﾞ･ｴｲ</v>
          </cell>
          <cell r="AI295">
            <v>1</v>
          </cell>
          <cell r="AJ295" t="str">
            <v>支店</v>
          </cell>
          <cell r="AK295" t="str">
            <v>000000</v>
          </cell>
          <cell r="AM295" t="str">
            <v>000212</v>
          </cell>
          <cell r="AN295" t="str">
            <v>Bag Speciality</v>
          </cell>
          <cell r="AO295" t="str">
            <v>190057</v>
          </cell>
          <cell r="AP295" t="str">
            <v>㈱ﾇｰｳﾞ･ｴｲ</v>
          </cell>
          <cell r="AQ295" t="str">
            <v>000000</v>
          </cell>
          <cell r="AS295" t="str">
            <v>000000</v>
          </cell>
          <cell r="AU295" t="str">
            <v>000000</v>
          </cell>
          <cell r="AW295" t="str">
            <v>000000</v>
          </cell>
          <cell r="AY295" t="str">
            <v>000000</v>
          </cell>
          <cell r="BA295" t="str">
            <v>000000</v>
          </cell>
          <cell r="BC295" t="str">
            <v>000000</v>
          </cell>
          <cell r="BE295" t="str">
            <v>000055</v>
          </cell>
          <cell r="BF295" t="str">
            <v>佐藤祐介</v>
          </cell>
        </row>
        <row r="296">
          <cell r="A296" t="str">
            <v>202126</v>
          </cell>
          <cell r="B296" t="str">
            <v>㈱ﾇｰｳﾞ･ｴｲ</v>
          </cell>
          <cell r="C296" t="str">
            <v>COLLECTORS横浜店 665</v>
          </cell>
          <cell r="D296" t="str">
            <v>COLLECTORS横浜店 665</v>
          </cell>
          <cell r="E296" t="str">
            <v>665</v>
          </cell>
          <cell r="F296" t="str">
            <v>224-0053</v>
          </cell>
          <cell r="G296" t="str">
            <v>神奈川県横浜市都筑区池辺町</v>
          </cell>
          <cell r="H296" t="str">
            <v>4035-1　ららぽーと横浜3F</v>
          </cell>
          <cell r="K296" t="str">
            <v>045-414-2412</v>
          </cell>
          <cell r="L296" t="str">
            <v>045-414-2412</v>
          </cell>
          <cell r="M296" t="str">
            <v>000000</v>
          </cell>
          <cell r="O296" t="str">
            <v>000212</v>
          </cell>
          <cell r="P296" t="str">
            <v>Bag Speciality</v>
          </cell>
          <cell r="Q296" t="str">
            <v>190057</v>
          </cell>
          <cell r="R296" t="str">
            <v>㈱ﾇｰｳﾞ･ｴｲ</v>
          </cell>
          <cell r="S296" t="str">
            <v>000000</v>
          </cell>
          <cell r="U296" t="str">
            <v>000000</v>
          </cell>
          <cell r="W296" t="str">
            <v>000000</v>
          </cell>
          <cell r="Y296" t="str">
            <v>000000</v>
          </cell>
          <cell r="AA296" t="str">
            <v>000000</v>
          </cell>
          <cell r="AC296" t="str">
            <v>000000</v>
          </cell>
          <cell r="AE296" t="str">
            <v>000000</v>
          </cell>
          <cell r="AG296" t="str">
            <v>190057</v>
          </cell>
          <cell r="AH296" t="str">
            <v>㈱ﾇｰｳﾞ･ｴｲ</v>
          </cell>
          <cell r="AI296">
            <v>1</v>
          </cell>
          <cell r="AJ296" t="str">
            <v>支店</v>
          </cell>
          <cell r="AK296" t="str">
            <v>000000</v>
          </cell>
          <cell r="AM296" t="str">
            <v>000212</v>
          </cell>
          <cell r="AN296" t="str">
            <v>Bag Speciality</v>
          </cell>
          <cell r="AO296" t="str">
            <v>190057</v>
          </cell>
          <cell r="AP296" t="str">
            <v>㈱ﾇｰｳﾞ･ｴｲ</v>
          </cell>
          <cell r="AQ296" t="str">
            <v>000000</v>
          </cell>
          <cell r="AS296" t="str">
            <v>000000</v>
          </cell>
          <cell r="AU296" t="str">
            <v>000000</v>
          </cell>
          <cell r="AW296" t="str">
            <v>000000</v>
          </cell>
          <cell r="AY296" t="str">
            <v>000000</v>
          </cell>
          <cell r="BA296" t="str">
            <v>000000</v>
          </cell>
          <cell r="BC296" t="str">
            <v>000000</v>
          </cell>
          <cell r="BE296" t="str">
            <v>000055</v>
          </cell>
          <cell r="BF296" t="str">
            <v>佐藤祐介</v>
          </cell>
        </row>
        <row r="297">
          <cell r="A297" t="str">
            <v>202127</v>
          </cell>
          <cell r="B297" t="str">
            <v>㈱ﾇｰｳﾞ･ｴｲ</v>
          </cell>
          <cell r="C297" t="str">
            <v>COLLECTORS船橋店 668</v>
          </cell>
          <cell r="D297" t="str">
            <v>COLLECTORS船橋店 668</v>
          </cell>
          <cell r="E297" t="str">
            <v>668</v>
          </cell>
          <cell r="F297" t="str">
            <v>273-0012</v>
          </cell>
          <cell r="G297" t="str">
            <v>千葉県船橋市浜町2-1-1</v>
          </cell>
          <cell r="H297" t="str">
            <v>ららぽーとTOKYO-BAY南館2F</v>
          </cell>
          <cell r="K297" t="str">
            <v>047-421-7272</v>
          </cell>
          <cell r="L297" t="str">
            <v>047-421-7272</v>
          </cell>
          <cell r="M297" t="str">
            <v>000000</v>
          </cell>
          <cell r="O297" t="str">
            <v>000212</v>
          </cell>
          <cell r="P297" t="str">
            <v>Bag Speciality</v>
          </cell>
          <cell r="Q297" t="str">
            <v>190057</v>
          </cell>
          <cell r="R297" t="str">
            <v>㈱ﾇｰｳﾞ･ｴｲ</v>
          </cell>
          <cell r="S297" t="str">
            <v>000000</v>
          </cell>
          <cell r="U297" t="str">
            <v>000000</v>
          </cell>
          <cell r="W297" t="str">
            <v>000000</v>
          </cell>
          <cell r="Y297" t="str">
            <v>000000</v>
          </cell>
          <cell r="AA297" t="str">
            <v>000000</v>
          </cell>
          <cell r="AC297" t="str">
            <v>000000</v>
          </cell>
          <cell r="AE297" t="str">
            <v>000000</v>
          </cell>
          <cell r="AG297" t="str">
            <v>190057</v>
          </cell>
          <cell r="AH297" t="str">
            <v>㈱ﾇｰｳﾞ･ｴｲ</v>
          </cell>
          <cell r="AI297">
            <v>1</v>
          </cell>
          <cell r="AJ297" t="str">
            <v>支店</v>
          </cell>
          <cell r="AK297" t="str">
            <v>000000</v>
          </cell>
          <cell r="AM297" t="str">
            <v>000212</v>
          </cell>
          <cell r="AN297" t="str">
            <v>Bag Speciality</v>
          </cell>
          <cell r="AO297" t="str">
            <v>190057</v>
          </cell>
          <cell r="AP297" t="str">
            <v>㈱ﾇｰｳﾞ･ｴｲ</v>
          </cell>
          <cell r="AQ297" t="str">
            <v>000000</v>
          </cell>
          <cell r="AS297" t="str">
            <v>000000</v>
          </cell>
          <cell r="AU297" t="str">
            <v>000000</v>
          </cell>
          <cell r="AW297" t="str">
            <v>000000</v>
          </cell>
          <cell r="AY297" t="str">
            <v>000000</v>
          </cell>
          <cell r="BA297" t="str">
            <v>000000</v>
          </cell>
          <cell r="BC297" t="str">
            <v>000000</v>
          </cell>
          <cell r="BE297" t="str">
            <v>000055</v>
          </cell>
          <cell r="BF297" t="str">
            <v>佐藤祐介</v>
          </cell>
        </row>
        <row r="298">
          <cell r="A298" t="str">
            <v>202128</v>
          </cell>
          <cell r="B298" t="str">
            <v>㈱ﾇｰｳﾞ･ｴｲ</v>
          </cell>
          <cell r="C298" t="str">
            <v>COLLECTORS青葉台 672</v>
          </cell>
          <cell r="D298" t="str">
            <v>COLLECTORS青葉台 672</v>
          </cell>
          <cell r="E298" t="str">
            <v>672</v>
          </cell>
          <cell r="F298" t="str">
            <v>227-0062</v>
          </cell>
          <cell r="G298" t="str">
            <v>神奈川県横浜市青葉区青葉台</v>
          </cell>
          <cell r="H298" t="str">
            <v>2-5-1　青葉台東急ｽｸｴｱ</v>
          </cell>
          <cell r="I298" t="str">
            <v>South-1 別館2F</v>
          </cell>
          <cell r="K298" t="str">
            <v>045-985-8221</v>
          </cell>
          <cell r="L298" t="str">
            <v>045-985-8221</v>
          </cell>
          <cell r="M298" t="str">
            <v>000000</v>
          </cell>
          <cell r="O298" t="str">
            <v>000212</v>
          </cell>
          <cell r="P298" t="str">
            <v>Bag Speciality</v>
          </cell>
          <cell r="Q298" t="str">
            <v>190057</v>
          </cell>
          <cell r="R298" t="str">
            <v>㈱ﾇｰｳﾞ･ｴｲ</v>
          </cell>
          <cell r="S298" t="str">
            <v>000000</v>
          </cell>
          <cell r="U298" t="str">
            <v>000000</v>
          </cell>
          <cell r="W298" t="str">
            <v>000000</v>
          </cell>
          <cell r="Y298" t="str">
            <v>000000</v>
          </cell>
          <cell r="AA298" t="str">
            <v>000000</v>
          </cell>
          <cell r="AC298" t="str">
            <v>000000</v>
          </cell>
          <cell r="AE298" t="str">
            <v>000000</v>
          </cell>
          <cell r="AG298" t="str">
            <v>190057</v>
          </cell>
          <cell r="AH298" t="str">
            <v>㈱ﾇｰｳﾞ･ｴｲ</v>
          </cell>
          <cell r="AI298">
            <v>1</v>
          </cell>
          <cell r="AJ298" t="str">
            <v>支店</v>
          </cell>
          <cell r="AK298" t="str">
            <v>000000</v>
          </cell>
          <cell r="AM298" t="str">
            <v>000212</v>
          </cell>
          <cell r="AN298" t="str">
            <v>Bag Speciality</v>
          </cell>
          <cell r="AO298" t="str">
            <v>190057</v>
          </cell>
          <cell r="AP298" t="str">
            <v>㈱ﾇｰｳﾞ･ｴｲ</v>
          </cell>
          <cell r="AQ298" t="str">
            <v>000000</v>
          </cell>
          <cell r="AS298" t="str">
            <v>000000</v>
          </cell>
          <cell r="AU298" t="str">
            <v>000000</v>
          </cell>
          <cell r="AW298" t="str">
            <v>000000</v>
          </cell>
          <cell r="AY298" t="str">
            <v>000000</v>
          </cell>
          <cell r="BA298" t="str">
            <v>000000</v>
          </cell>
          <cell r="BC298" t="str">
            <v>000000</v>
          </cell>
          <cell r="BE298" t="str">
            <v>000055</v>
          </cell>
          <cell r="BF298" t="str">
            <v>佐藤祐介</v>
          </cell>
        </row>
        <row r="299">
          <cell r="A299" t="str">
            <v>202129</v>
          </cell>
          <cell r="B299" t="str">
            <v>㈱ﾇｰｳﾞ･ｴｲ</v>
          </cell>
          <cell r="C299" t="str">
            <v>CWT新宿店　682</v>
          </cell>
          <cell r="D299" t="str">
            <v>CWT新宿店　682</v>
          </cell>
          <cell r="E299" t="str">
            <v>682</v>
          </cell>
          <cell r="F299" t="str">
            <v>160-0022</v>
          </cell>
          <cell r="G299" t="str">
            <v>東京都新宿区新宿3-38-1</v>
          </cell>
          <cell r="H299" t="str">
            <v>ﾙﾐﾈｴｽﾄ新宿5F</v>
          </cell>
          <cell r="K299" t="str">
            <v>03-5269-7287</v>
          </cell>
          <cell r="L299" t="str">
            <v>03-5269-7287</v>
          </cell>
          <cell r="M299" t="str">
            <v>000000</v>
          </cell>
          <cell r="O299" t="str">
            <v>000212</v>
          </cell>
          <cell r="P299" t="str">
            <v>Bag Speciality</v>
          </cell>
          <cell r="Q299" t="str">
            <v>190057</v>
          </cell>
          <cell r="R299" t="str">
            <v>㈱ﾇｰｳﾞ･ｴｲ</v>
          </cell>
          <cell r="S299" t="str">
            <v>000000</v>
          </cell>
          <cell r="U299" t="str">
            <v>000000</v>
          </cell>
          <cell r="W299" t="str">
            <v>000000</v>
          </cell>
          <cell r="Y299" t="str">
            <v>000000</v>
          </cell>
          <cell r="AA299" t="str">
            <v>000000</v>
          </cell>
          <cell r="AC299" t="str">
            <v>000000</v>
          </cell>
          <cell r="AE299" t="str">
            <v>000000</v>
          </cell>
          <cell r="AG299" t="str">
            <v>190057</v>
          </cell>
          <cell r="AH299" t="str">
            <v>㈱ﾇｰｳﾞ･ｴｲ</v>
          </cell>
          <cell r="AI299">
            <v>1</v>
          </cell>
          <cell r="AJ299" t="str">
            <v>支店</v>
          </cell>
          <cell r="AK299" t="str">
            <v>000000</v>
          </cell>
          <cell r="AM299" t="str">
            <v>000212</v>
          </cell>
          <cell r="AN299" t="str">
            <v>Bag Speciality</v>
          </cell>
          <cell r="AO299" t="str">
            <v>190057</v>
          </cell>
          <cell r="AP299" t="str">
            <v>㈱ﾇｰｳﾞ･ｴｲ</v>
          </cell>
          <cell r="AQ299" t="str">
            <v>000000</v>
          </cell>
          <cell r="AS299" t="str">
            <v>000000</v>
          </cell>
          <cell r="AU299" t="str">
            <v>000000</v>
          </cell>
          <cell r="AW299" t="str">
            <v>000000</v>
          </cell>
          <cell r="AY299" t="str">
            <v>000000</v>
          </cell>
          <cell r="BA299" t="str">
            <v>000000</v>
          </cell>
          <cell r="BC299" t="str">
            <v>000000</v>
          </cell>
          <cell r="BE299" t="str">
            <v>000055</v>
          </cell>
          <cell r="BF299" t="str">
            <v>佐藤祐介</v>
          </cell>
        </row>
        <row r="300">
          <cell r="A300" t="str">
            <v>202130</v>
          </cell>
          <cell r="B300" t="str">
            <v>㈱ﾇｰｳﾞ･ｴｲ</v>
          </cell>
          <cell r="C300" t="str">
            <v>NOVELLO錦糸町 713</v>
          </cell>
          <cell r="D300" t="str">
            <v>NOVELLO錦糸町 713</v>
          </cell>
          <cell r="E300" t="str">
            <v>713</v>
          </cell>
          <cell r="F300" t="str">
            <v>130-0013</v>
          </cell>
          <cell r="G300" t="str">
            <v>東京都墨田区錦糸2-2-1</v>
          </cell>
          <cell r="H300" t="str">
            <v>ｱﾙｶｷｯﾄ錦糸町3F</v>
          </cell>
          <cell r="K300" t="str">
            <v>03-3622-2941</v>
          </cell>
          <cell r="L300" t="str">
            <v>03-3622-2941</v>
          </cell>
          <cell r="M300" t="str">
            <v>000000</v>
          </cell>
          <cell r="O300" t="str">
            <v>000212</v>
          </cell>
          <cell r="P300" t="str">
            <v>Bag Speciality</v>
          </cell>
          <cell r="Q300" t="str">
            <v>190057</v>
          </cell>
          <cell r="R300" t="str">
            <v>㈱ﾇｰｳﾞ･ｴｲ</v>
          </cell>
          <cell r="S300" t="str">
            <v>000000</v>
          </cell>
          <cell r="U300" t="str">
            <v>000000</v>
          </cell>
          <cell r="W300" t="str">
            <v>000000</v>
          </cell>
          <cell r="Y300" t="str">
            <v>000000</v>
          </cell>
          <cell r="AA300" t="str">
            <v>000000</v>
          </cell>
          <cell r="AC300" t="str">
            <v>000000</v>
          </cell>
          <cell r="AE300" t="str">
            <v>000000</v>
          </cell>
          <cell r="AG300" t="str">
            <v>190057</v>
          </cell>
          <cell r="AH300" t="str">
            <v>㈱ﾇｰｳﾞ･ｴｲ</v>
          </cell>
          <cell r="AI300">
            <v>1</v>
          </cell>
          <cell r="AJ300" t="str">
            <v>支店</v>
          </cell>
          <cell r="AK300" t="str">
            <v>000000</v>
          </cell>
          <cell r="AM300" t="str">
            <v>000212</v>
          </cell>
          <cell r="AN300" t="str">
            <v>Bag Speciality</v>
          </cell>
          <cell r="AO300" t="str">
            <v>190057</v>
          </cell>
          <cell r="AP300" t="str">
            <v>㈱ﾇｰｳﾞ･ｴｲ</v>
          </cell>
          <cell r="AQ300" t="str">
            <v>000000</v>
          </cell>
          <cell r="AS300" t="str">
            <v>000000</v>
          </cell>
          <cell r="AU300" t="str">
            <v>000000</v>
          </cell>
          <cell r="AW300" t="str">
            <v>000000</v>
          </cell>
          <cell r="AY300" t="str">
            <v>000000</v>
          </cell>
          <cell r="BA300" t="str">
            <v>000000</v>
          </cell>
          <cell r="BC300" t="str">
            <v>000000</v>
          </cell>
          <cell r="BE300" t="str">
            <v>000055</v>
          </cell>
          <cell r="BF300" t="str">
            <v>佐藤祐介</v>
          </cell>
        </row>
        <row r="301">
          <cell r="A301" t="str">
            <v>202131</v>
          </cell>
          <cell r="B301" t="str">
            <v>㈱ﾇｰｳﾞ･ｴｲ</v>
          </cell>
          <cell r="C301" t="str">
            <v>COLLECTORS仙台店 742</v>
          </cell>
          <cell r="D301" t="str">
            <v>COLLECTORS仙台店 742</v>
          </cell>
          <cell r="E301" t="str">
            <v>742</v>
          </cell>
          <cell r="F301" t="str">
            <v>980-8484</v>
          </cell>
          <cell r="G301" t="str">
            <v>宮城県仙台市青葉区中央1-2-3</v>
          </cell>
          <cell r="H301" t="str">
            <v>仙台ﾊﾟﾙｺ7F</v>
          </cell>
          <cell r="K301" t="str">
            <v>022-774-8275</v>
          </cell>
          <cell r="L301" t="str">
            <v>022-774-8275</v>
          </cell>
          <cell r="M301" t="str">
            <v>000000</v>
          </cell>
          <cell r="O301" t="str">
            <v>000212</v>
          </cell>
          <cell r="P301" t="str">
            <v>Bag Speciality</v>
          </cell>
          <cell r="Q301" t="str">
            <v>190057</v>
          </cell>
          <cell r="R301" t="str">
            <v>㈱ﾇｰｳﾞ･ｴｲ</v>
          </cell>
          <cell r="S301" t="str">
            <v>000000</v>
          </cell>
          <cell r="U301" t="str">
            <v>000000</v>
          </cell>
          <cell r="W301" t="str">
            <v>000000</v>
          </cell>
          <cell r="Y301" t="str">
            <v>000000</v>
          </cell>
          <cell r="AA301" t="str">
            <v>000000</v>
          </cell>
          <cell r="AC301" t="str">
            <v>000000</v>
          </cell>
          <cell r="AE301" t="str">
            <v>000000</v>
          </cell>
          <cell r="AG301" t="str">
            <v>190057</v>
          </cell>
          <cell r="AH301" t="str">
            <v>㈱ﾇｰｳﾞ･ｴｲ</v>
          </cell>
          <cell r="AI301">
            <v>1</v>
          </cell>
          <cell r="AJ301" t="str">
            <v>支店</v>
          </cell>
          <cell r="AK301" t="str">
            <v>000000</v>
          </cell>
          <cell r="AM301" t="str">
            <v>000212</v>
          </cell>
          <cell r="AN301" t="str">
            <v>Bag Speciality</v>
          </cell>
          <cell r="AO301" t="str">
            <v>190057</v>
          </cell>
          <cell r="AP301" t="str">
            <v>㈱ﾇｰｳﾞ･ｴｲ</v>
          </cell>
          <cell r="AQ301" t="str">
            <v>000000</v>
          </cell>
          <cell r="AS301" t="str">
            <v>000000</v>
          </cell>
          <cell r="AU301" t="str">
            <v>000000</v>
          </cell>
          <cell r="AW301" t="str">
            <v>000000</v>
          </cell>
          <cell r="AY301" t="str">
            <v>000000</v>
          </cell>
          <cell r="BA301" t="str">
            <v>000000</v>
          </cell>
          <cell r="BC301" t="str">
            <v>000000</v>
          </cell>
          <cell r="BE301" t="str">
            <v>000055</v>
          </cell>
          <cell r="BF301" t="str">
            <v>佐藤祐介</v>
          </cell>
        </row>
        <row r="302">
          <cell r="A302" t="str">
            <v>202132</v>
          </cell>
          <cell r="B302" t="str">
            <v>㈱ﾇｰｳﾞ･ｴｲ</v>
          </cell>
          <cell r="C302" t="str">
            <v>GLOCCA鹿児島店　792</v>
          </cell>
          <cell r="D302" t="str">
            <v>GLOCCA鹿児島店　792</v>
          </cell>
          <cell r="E302" t="str">
            <v>792</v>
          </cell>
          <cell r="F302" t="str">
            <v>890-0053</v>
          </cell>
          <cell r="G302" t="str">
            <v>鹿児島県鹿児島市中央町1-1</v>
          </cell>
          <cell r="H302" t="str">
            <v>ｱﾐｭﾌﾟﾗｻﾞ鹿児島3F</v>
          </cell>
          <cell r="K302" t="str">
            <v>099-250-7045</v>
          </cell>
          <cell r="L302" t="str">
            <v>099-250-7045</v>
          </cell>
          <cell r="M302" t="str">
            <v>000000</v>
          </cell>
          <cell r="O302" t="str">
            <v>000212</v>
          </cell>
          <cell r="P302" t="str">
            <v>Bag Speciality</v>
          </cell>
          <cell r="Q302" t="str">
            <v>190057</v>
          </cell>
          <cell r="R302" t="str">
            <v>㈱ﾇｰｳﾞ･ｴｲ</v>
          </cell>
          <cell r="S302" t="str">
            <v>000000</v>
          </cell>
          <cell r="U302" t="str">
            <v>000000</v>
          </cell>
          <cell r="W302" t="str">
            <v>000000</v>
          </cell>
          <cell r="Y302" t="str">
            <v>000000</v>
          </cell>
          <cell r="AA302" t="str">
            <v>000000</v>
          </cell>
          <cell r="AC302" t="str">
            <v>000000</v>
          </cell>
          <cell r="AE302" t="str">
            <v>000000</v>
          </cell>
          <cell r="AG302" t="str">
            <v>190057</v>
          </cell>
          <cell r="AH302" t="str">
            <v>㈱ﾇｰｳﾞ･ｴｲ</v>
          </cell>
          <cell r="AI302">
            <v>1</v>
          </cell>
          <cell r="AJ302" t="str">
            <v>支店</v>
          </cell>
          <cell r="AK302" t="str">
            <v>000000</v>
          </cell>
          <cell r="AM302" t="str">
            <v>000212</v>
          </cell>
          <cell r="AN302" t="str">
            <v>Bag Speciality</v>
          </cell>
          <cell r="AO302" t="str">
            <v>190057</v>
          </cell>
          <cell r="AP302" t="str">
            <v>㈱ﾇｰｳﾞ･ｴｲ</v>
          </cell>
          <cell r="AQ302" t="str">
            <v>000000</v>
          </cell>
          <cell r="AS302" t="str">
            <v>000000</v>
          </cell>
          <cell r="AU302" t="str">
            <v>000000</v>
          </cell>
          <cell r="AW302" t="str">
            <v>000000</v>
          </cell>
          <cell r="AY302" t="str">
            <v>000000</v>
          </cell>
          <cell r="BA302" t="str">
            <v>000000</v>
          </cell>
          <cell r="BC302" t="str">
            <v>000000</v>
          </cell>
          <cell r="BE302" t="str">
            <v>000055</v>
          </cell>
          <cell r="BF302" t="str">
            <v>佐藤祐介</v>
          </cell>
        </row>
        <row r="303">
          <cell r="A303" t="str">
            <v>202133</v>
          </cell>
          <cell r="B303" t="str">
            <v>㈱ﾇｰｳﾞ･ｴｲ</v>
          </cell>
          <cell r="C303" t="str">
            <v>COLLECTORS立川店 837</v>
          </cell>
          <cell r="D303" t="str">
            <v>COLLECTORS立川店 837</v>
          </cell>
          <cell r="E303" t="str">
            <v>837</v>
          </cell>
          <cell r="F303" t="str">
            <v>190-0012</v>
          </cell>
          <cell r="G303" t="str">
            <v>東京都立川市曙町2-1-1</v>
          </cell>
          <cell r="H303" t="str">
            <v>ﾙﾐﾈ立川6F</v>
          </cell>
          <cell r="K303" t="str">
            <v>042-526-2680</v>
          </cell>
          <cell r="L303" t="str">
            <v>042-526-2680</v>
          </cell>
          <cell r="M303" t="str">
            <v>000000</v>
          </cell>
          <cell r="O303" t="str">
            <v>000212</v>
          </cell>
          <cell r="P303" t="str">
            <v>Bag Speciality</v>
          </cell>
          <cell r="Q303" t="str">
            <v>190057</v>
          </cell>
          <cell r="R303" t="str">
            <v>㈱ﾇｰｳﾞ･ｴｲ</v>
          </cell>
          <cell r="S303" t="str">
            <v>000000</v>
          </cell>
          <cell r="U303" t="str">
            <v>000000</v>
          </cell>
          <cell r="W303" t="str">
            <v>000000</v>
          </cell>
          <cell r="Y303" t="str">
            <v>000000</v>
          </cell>
          <cell r="AA303" t="str">
            <v>000000</v>
          </cell>
          <cell r="AC303" t="str">
            <v>000000</v>
          </cell>
          <cell r="AE303" t="str">
            <v>000000</v>
          </cell>
          <cell r="AG303" t="str">
            <v>190057</v>
          </cell>
          <cell r="AH303" t="str">
            <v>㈱ﾇｰｳﾞ･ｴｲ</v>
          </cell>
          <cell r="AI303">
            <v>1</v>
          </cell>
          <cell r="AJ303" t="str">
            <v>支店</v>
          </cell>
          <cell r="AK303" t="str">
            <v>000000</v>
          </cell>
          <cell r="AM303" t="str">
            <v>000212</v>
          </cell>
          <cell r="AN303" t="str">
            <v>Bag Speciality</v>
          </cell>
          <cell r="AO303" t="str">
            <v>190057</v>
          </cell>
          <cell r="AP303" t="str">
            <v>㈱ﾇｰｳﾞ･ｴｲ</v>
          </cell>
          <cell r="AQ303" t="str">
            <v>000000</v>
          </cell>
          <cell r="AS303" t="str">
            <v>000000</v>
          </cell>
          <cell r="AU303" t="str">
            <v>000000</v>
          </cell>
          <cell r="AW303" t="str">
            <v>000000</v>
          </cell>
          <cell r="AY303" t="str">
            <v>000000</v>
          </cell>
          <cell r="BA303" t="str">
            <v>000000</v>
          </cell>
          <cell r="BC303" t="str">
            <v>000000</v>
          </cell>
          <cell r="BE303" t="str">
            <v>000055</v>
          </cell>
          <cell r="BF303" t="str">
            <v>佐藤祐介</v>
          </cell>
        </row>
        <row r="304">
          <cell r="A304" t="str">
            <v>202134</v>
          </cell>
          <cell r="B304" t="str">
            <v>㈱ﾇｰｳﾞ･ｴｲ</v>
          </cell>
          <cell r="C304" t="str">
            <v>GLOCCAなんば店　845</v>
          </cell>
          <cell r="D304" t="str">
            <v>GLOCCAなんば店　845</v>
          </cell>
          <cell r="E304" t="str">
            <v>845</v>
          </cell>
          <cell r="F304" t="str">
            <v>556-0011</v>
          </cell>
          <cell r="G304" t="str">
            <v>大阪府大阪市浪速区難波中</v>
          </cell>
          <cell r="H304" t="str">
            <v>2-10-70　なんばﾊﾟｰｸｽ4F</v>
          </cell>
          <cell r="K304" t="str">
            <v>06-6641-7087</v>
          </cell>
          <cell r="L304" t="str">
            <v>06-6641-7087</v>
          </cell>
          <cell r="M304" t="str">
            <v>000000</v>
          </cell>
          <cell r="O304" t="str">
            <v>000212</v>
          </cell>
          <cell r="P304" t="str">
            <v>Bag Speciality</v>
          </cell>
          <cell r="Q304" t="str">
            <v>190057</v>
          </cell>
          <cell r="R304" t="str">
            <v>㈱ﾇｰｳﾞ･ｴｲ</v>
          </cell>
          <cell r="S304" t="str">
            <v>000000</v>
          </cell>
          <cell r="U304" t="str">
            <v>000000</v>
          </cell>
          <cell r="W304" t="str">
            <v>000000</v>
          </cell>
          <cell r="Y304" t="str">
            <v>000000</v>
          </cell>
          <cell r="AA304" t="str">
            <v>000000</v>
          </cell>
          <cell r="AC304" t="str">
            <v>000000</v>
          </cell>
          <cell r="AE304" t="str">
            <v>000000</v>
          </cell>
          <cell r="AG304" t="str">
            <v>190057</v>
          </cell>
          <cell r="AH304" t="str">
            <v>㈱ﾇｰｳﾞ･ｴｲ</v>
          </cell>
          <cell r="AI304">
            <v>1</v>
          </cell>
          <cell r="AJ304" t="str">
            <v>支店</v>
          </cell>
          <cell r="AK304" t="str">
            <v>000000</v>
          </cell>
          <cell r="AM304" t="str">
            <v>000212</v>
          </cell>
          <cell r="AN304" t="str">
            <v>Bag Speciality</v>
          </cell>
          <cell r="AO304" t="str">
            <v>190057</v>
          </cell>
          <cell r="AP304" t="str">
            <v>㈱ﾇｰｳﾞ･ｴｲ</v>
          </cell>
          <cell r="AQ304" t="str">
            <v>000000</v>
          </cell>
          <cell r="AS304" t="str">
            <v>000000</v>
          </cell>
          <cell r="AU304" t="str">
            <v>000000</v>
          </cell>
          <cell r="AW304" t="str">
            <v>000000</v>
          </cell>
          <cell r="AY304" t="str">
            <v>000000</v>
          </cell>
          <cell r="BA304" t="str">
            <v>000000</v>
          </cell>
          <cell r="BC304" t="str">
            <v>000000</v>
          </cell>
          <cell r="BE304" t="str">
            <v>000055</v>
          </cell>
          <cell r="BF304" t="str">
            <v>佐藤祐介</v>
          </cell>
        </row>
        <row r="305">
          <cell r="A305" t="str">
            <v>202135</v>
          </cell>
          <cell r="B305" t="str">
            <v>㈱ﾇｰｳﾞ･ｴｲ</v>
          </cell>
          <cell r="C305" t="str">
            <v>COLLECTORS金沢店 861</v>
          </cell>
          <cell r="D305" t="str">
            <v>COLLECTORS金沢店 861</v>
          </cell>
          <cell r="E305" t="str">
            <v>861</v>
          </cell>
          <cell r="F305" t="str">
            <v>920-0849</v>
          </cell>
          <cell r="G305" t="str">
            <v>石川県金沢市堀川新町3-1</v>
          </cell>
          <cell r="H305" t="str">
            <v>金沢ﾌｫｰﾗｽ4F</v>
          </cell>
          <cell r="K305" t="str">
            <v>076-265-8448</v>
          </cell>
          <cell r="L305" t="str">
            <v>076-265-8448</v>
          </cell>
          <cell r="M305" t="str">
            <v>000000</v>
          </cell>
          <cell r="O305" t="str">
            <v>000212</v>
          </cell>
          <cell r="P305" t="str">
            <v>Bag Speciality</v>
          </cell>
          <cell r="Q305" t="str">
            <v>190057</v>
          </cell>
          <cell r="R305" t="str">
            <v>㈱ﾇｰｳﾞ･ｴｲ</v>
          </cell>
          <cell r="S305" t="str">
            <v>000000</v>
          </cell>
          <cell r="U305" t="str">
            <v>000000</v>
          </cell>
          <cell r="W305" t="str">
            <v>000000</v>
          </cell>
          <cell r="Y305" t="str">
            <v>000000</v>
          </cell>
          <cell r="AA305" t="str">
            <v>000000</v>
          </cell>
          <cell r="AC305" t="str">
            <v>000000</v>
          </cell>
          <cell r="AE305" t="str">
            <v>000000</v>
          </cell>
          <cell r="AG305" t="str">
            <v>190057</v>
          </cell>
          <cell r="AH305" t="str">
            <v>㈱ﾇｰｳﾞ･ｴｲ</v>
          </cell>
          <cell r="AI305">
            <v>1</v>
          </cell>
          <cell r="AJ305" t="str">
            <v>支店</v>
          </cell>
          <cell r="AK305" t="str">
            <v>000000</v>
          </cell>
          <cell r="AM305" t="str">
            <v>000212</v>
          </cell>
          <cell r="AN305" t="str">
            <v>Bag Speciality</v>
          </cell>
          <cell r="AO305" t="str">
            <v>190057</v>
          </cell>
          <cell r="AP305" t="str">
            <v>㈱ﾇｰｳﾞ･ｴｲ</v>
          </cell>
          <cell r="AQ305" t="str">
            <v>000000</v>
          </cell>
          <cell r="AS305" t="str">
            <v>000000</v>
          </cell>
          <cell r="AU305" t="str">
            <v>000000</v>
          </cell>
          <cell r="AW305" t="str">
            <v>000000</v>
          </cell>
          <cell r="AY305" t="str">
            <v>000000</v>
          </cell>
          <cell r="BA305" t="str">
            <v>000000</v>
          </cell>
          <cell r="BC305" t="str">
            <v>000000</v>
          </cell>
          <cell r="BE305" t="str">
            <v>000055</v>
          </cell>
          <cell r="BF305" t="str">
            <v>佐藤祐介</v>
          </cell>
        </row>
        <row r="306">
          <cell r="A306" t="str">
            <v>202136</v>
          </cell>
          <cell r="B306" t="str">
            <v>㈱ﾇｰｳﾞ･ｴｲ</v>
          </cell>
          <cell r="C306" t="str">
            <v>COLLECTORS新潟店 882</v>
          </cell>
          <cell r="D306" t="str">
            <v>COLLECTORS新潟店 882</v>
          </cell>
          <cell r="E306" t="str">
            <v>882</v>
          </cell>
          <cell r="F306" t="str">
            <v>950-0909</v>
          </cell>
          <cell r="G306" t="str">
            <v>新潟県新潟市中央区八千代2-1-2</v>
          </cell>
          <cell r="H306" t="str">
            <v>万代ｼﾃｨﾋﾞﾙﾎﾞｰﾄﾞﾌﾟﾚｲｽ3F</v>
          </cell>
          <cell r="K306" t="str">
            <v>025-240-4648</v>
          </cell>
          <cell r="L306" t="str">
            <v>025-240-4648</v>
          </cell>
          <cell r="M306" t="str">
            <v>000000</v>
          </cell>
          <cell r="O306" t="str">
            <v>000212</v>
          </cell>
          <cell r="P306" t="str">
            <v>Bag Speciality</v>
          </cell>
          <cell r="Q306" t="str">
            <v>190057</v>
          </cell>
          <cell r="R306" t="str">
            <v>㈱ﾇｰｳﾞ･ｴｲ</v>
          </cell>
          <cell r="S306" t="str">
            <v>000000</v>
          </cell>
          <cell r="U306" t="str">
            <v>000000</v>
          </cell>
          <cell r="W306" t="str">
            <v>000000</v>
          </cell>
          <cell r="Y306" t="str">
            <v>000000</v>
          </cell>
          <cell r="AA306" t="str">
            <v>000000</v>
          </cell>
          <cell r="AC306" t="str">
            <v>000000</v>
          </cell>
          <cell r="AE306" t="str">
            <v>000000</v>
          </cell>
          <cell r="AG306" t="str">
            <v>190057</v>
          </cell>
          <cell r="AH306" t="str">
            <v>㈱ﾇｰｳﾞ･ｴｲ</v>
          </cell>
          <cell r="AI306">
            <v>1</v>
          </cell>
          <cell r="AJ306" t="str">
            <v>支店</v>
          </cell>
          <cell r="AK306" t="str">
            <v>000000</v>
          </cell>
          <cell r="AM306" t="str">
            <v>000212</v>
          </cell>
          <cell r="AN306" t="str">
            <v>Bag Speciality</v>
          </cell>
          <cell r="AO306" t="str">
            <v>190057</v>
          </cell>
          <cell r="AP306" t="str">
            <v>㈱ﾇｰｳﾞ･ｴｲ</v>
          </cell>
          <cell r="AQ306" t="str">
            <v>000000</v>
          </cell>
          <cell r="AS306" t="str">
            <v>000000</v>
          </cell>
          <cell r="AU306" t="str">
            <v>000000</v>
          </cell>
          <cell r="AW306" t="str">
            <v>000000</v>
          </cell>
          <cell r="AY306" t="str">
            <v>000000</v>
          </cell>
          <cell r="BA306" t="str">
            <v>000000</v>
          </cell>
          <cell r="BC306" t="str">
            <v>000000</v>
          </cell>
          <cell r="BE306" t="str">
            <v>000055</v>
          </cell>
          <cell r="BF306" t="str">
            <v>佐藤祐介</v>
          </cell>
        </row>
        <row r="307">
          <cell r="A307" t="str">
            <v>202137</v>
          </cell>
          <cell r="B307" t="str">
            <v>(株)ﾑﾗｻｷｽﾎﾟｰﾂ</v>
          </cell>
          <cell r="C307" t="str">
            <v>ｲｵﾝﾓｰﾙ堺鉄砲町店</v>
          </cell>
          <cell r="D307" t="str">
            <v>ﾑﾗｻｷｲｵﾝﾓｰﾙ堺鉄砲町店</v>
          </cell>
          <cell r="E307" t="str">
            <v>730</v>
          </cell>
          <cell r="F307" t="str">
            <v>590-0905</v>
          </cell>
          <cell r="G307" t="str">
            <v>大阪府堺市堺区鉄砲町１番地</v>
          </cell>
          <cell r="H307" t="str">
            <v>イオンモール堺鉄砲町　2F</v>
          </cell>
          <cell r="K307" t="str">
            <v>072-267-4361</v>
          </cell>
          <cell r="L307" t="str">
            <v>072-267-7362</v>
          </cell>
          <cell r="M307" t="str">
            <v>000000</v>
          </cell>
          <cell r="O307" t="str">
            <v>000211</v>
          </cell>
          <cell r="P307" t="str">
            <v>Murasaki</v>
          </cell>
          <cell r="Q307" t="str">
            <v>110867</v>
          </cell>
          <cell r="R307" t="str">
            <v>ﾑﾗｻｷ</v>
          </cell>
          <cell r="S307" t="str">
            <v>000000</v>
          </cell>
          <cell r="U307" t="str">
            <v>000000</v>
          </cell>
          <cell r="W307" t="str">
            <v>000000</v>
          </cell>
          <cell r="Y307" t="str">
            <v>000000</v>
          </cell>
          <cell r="AA307" t="str">
            <v>000000</v>
          </cell>
          <cell r="AC307" t="str">
            <v>000000</v>
          </cell>
          <cell r="AE307" t="str">
            <v>000000</v>
          </cell>
          <cell r="AG307" t="str">
            <v>110867</v>
          </cell>
          <cell r="AH307" t="str">
            <v>ﾑﾗｻｷ</v>
          </cell>
          <cell r="AI307">
            <v>1</v>
          </cell>
          <cell r="AJ307" t="str">
            <v>支店</v>
          </cell>
          <cell r="AK307" t="str">
            <v>000000</v>
          </cell>
          <cell r="AM307" t="str">
            <v>000211</v>
          </cell>
          <cell r="AN307" t="str">
            <v>Murasaki</v>
          </cell>
          <cell r="AO307" t="str">
            <v>110867</v>
          </cell>
          <cell r="AP307" t="str">
            <v>ﾑﾗｻｷ</v>
          </cell>
          <cell r="AQ307" t="str">
            <v>000001</v>
          </cell>
          <cell r="AR307" t="str">
            <v>専伝必要</v>
          </cell>
          <cell r="AS307" t="str">
            <v>000000</v>
          </cell>
          <cell r="AU307" t="str">
            <v>000000</v>
          </cell>
          <cell r="AW307" t="str">
            <v>000000</v>
          </cell>
          <cell r="AY307" t="str">
            <v>000000</v>
          </cell>
          <cell r="BA307" t="str">
            <v>000000</v>
          </cell>
          <cell r="BC307" t="str">
            <v>000000</v>
          </cell>
          <cell r="BE307" t="str">
            <v>000017</v>
          </cell>
          <cell r="BF307" t="str">
            <v>南山龍一</v>
          </cell>
        </row>
        <row r="308">
          <cell r="A308" t="str">
            <v>202138</v>
          </cell>
          <cell r="B308" t="str">
            <v>(株)ﾑﾗｻｷｽﾎﾟｰﾂ</v>
          </cell>
          <cell r="C308" t="str">
            <v>ｲｵﾝﾓｰﾙ神戸北店</v>
          </cell>
          <cell r="D308" t="str">
            <v>ﾑﾗｻｷｲｵﾝﾓｰﾙ神戸北店</v>
          </cell>
          <cell r="E308" t="str">
            <v>731</v>
          </cell>
          <cell r="F308" t="str">
            <v>651-1515</v>
          </cell>
          <cell r="G308" t="str">
            <v>兵庫県神戸市北区上津台8-1-1</v>
          </cell>
          <cell r="H308" t="str">
            <v>イオンモール神戸北　3F</v>
          </cell>
          <cell r="K308" t="str">
            <v>078-986-1411</v>
          </cell>
          <cell r="L308" t="str">
            <v>078-986-1412</v>
          </cell>
          <cell r="M308" t="str">
            <v>000000</v>
          </cell>
          <cell r="O308" t="str">
            <v>000211</v>
          </cell>
          <cell r="P308" t="str">
            <v>Murasaki</v>
          </cell>
          <cell r="Q308" t="str">
            <v>110867</v>
          </cell>
          <cell r="R308" t="str">
            <v>ﾑﾗｻｷ</v>
          </cell>
          <cell r="S308" t="str">
            <v>000000</v>
          </cell>
          <cell r="U308" t="str">
            <v>000000</v>
          </cell>
          <cell r="W308" t="str">
            <v>000000</v>
          </cell>
          <cell r="Y308" t="str">
            <v>000000</v>
          </cell>
          <cell r="AA308" t="str">
            <v>000000</v>
          </cell>
          <cell r="AC308" t="str">
            <v>000000</v>
          </cell>
          <cell r="AE308" t="str">
            <v>000000</v>
          </cell>
          <cell r="AG308" t="str">
            <v>110867</v>
          </cell>
          <cell r="AH308" t="str">
            <v>ﾑﾗｻｷ</v>
          </cell>
          <cell r="AI308">
            <v>1</v>
          </cell>
          <cell r="AJ308" t="str">
            <v>支店</v>
          </cell>
          <cell r="AK308" t="str">
            <v>000000</v>
          </cell>
          <cell r="AM308" t="str">
            <v>000211</v>
          </cell>
          <cell r="AN308" t="str">
            <v>Murasaki</v>
          </cell>
          <cell r="AO308" t="str">
            <v>110867</v>
          </cell>
          <cell r="AP308" t="str">
            <v>ﾑﾗｻｷ</v>
          </cell>
          <cell r="AQ308" t="str">
            <v>000001</v>
          </cell>
          <cell r="AR308" t="str">
            <v>専伝必要</v>
          </cell>
          <cell r="AS308" t="str">
            <v>000000</v>
          </cell>
          <cell r="AU308" t="str">
            <v>000000</v>
          </cell>
          <cell r="AW308" t="str">
            <v>000000</v>
          </cell>
          <cell r="AY308" t="str">
            <v>000000</v>
          </cell>
          <cell r="BA308" t="str">
            <v>000000</v>
          </cell>
          <cell r="BC308" t="str">
            <v>000000</v>
          </cell>
          <cell r="BE308" t="str">
            <v>000017</v>
          </cell>
          <cell r="BF308" t="str">
            <v>南山龍一</v>
          </cell>
        </row>
        <row r="309">
          <cell r="A309" t="str">
            <v>202139</v>
          </cell>
          <cell r="B309" t="str">
            <v>(株)ﾑﾗｻｷｽﾎﾟｰﾂ</v>
          </cell>
          <cell r="C309" t="str">
            <v>青森ELM店</v>
          </cell>
          <cell r="D309" t="str">
            <v>ﾑﾗｻｷ青森ELM店</v>
          </cell>
          <cell r="E309" t="str">
            <v>210</v>
          </cell>
          <cell r="F309" t="str">
            <v>037-0004</v>
          </cell>
          <cell r="G309" t="str">
            <v>五所川原市大字唐笠柳字藤巻</v>
          </cell>
          <cell r="H309" t="str">
            <v>517番地1　ELM 2F</v>
          </cell>
          <cell r="K309" t="str">
            <v>0173-26-6811</v>
          </cell>
          <cell r="L309" t="str">
            <v>0173-26-6812</v>
          </cell>
          <cell r="M309" t="str">
            <v>000000</v>
          </cell>
          <cell r="O309" t="str">
            <v>000211</v>
          </cell>
          <cell r="P309" t="str">
            <v>Murasaki</v>
          </cell>
          <cell r="Q309" t="str">
            <v>110867</v>
          </cell>
          <cell r="R309" t="str">
            <v>ﾑﾗｻｷ</v>
          </cell>
          <cell r="S309" t="str">
            <v>000000</v>
          </cell>
          <cell r="U309" t="str">
            <v>000000</v>
          </cell>
          <cell r="W309" t="str">
            <v>000000</v>
          </cell>
          <cell r="Y309" t="str">
            <v>000000</v>
          </cell>
          <cell r="AA309" t="str">
            <v>000000</v>
          </cell>
          <cell r="AC309" t="str">
            <v>000000</v>
          </cell>
          <cell r="AE309" t="str">
            <v>000000</v>
          </cell>
          <cell r="AG309" t="str">
            <v>110867</v>
          </cell>
          <cell r="AH309" t="str">
            <v>ﾑﾗｻｷ</v>
          </cell>
          <cell r="AI309">
            <v>1</v>
          </cell>
          <cell r="AJ309" t="str">
            <v>支店</v>
          </cell>
          <cell r="AK309" t="str">
            <v>000000</v>
          </cell>
          <cell r="AM309" t="str">
            <v>000211</v>
          </cell>
          <cell r="AN309" t="str">
            <v>Murasaki</v>
          </cell>
          <cell r="AO309" t="str">
            <v>110867</v>
          </cell>
          <cell r="AP309" t="str">
            <v>ﾑﾗｻｷ</v>
          </cell>
          <cell r="AQ309" t="str">
            <v>000001</v>
          </cell>
          <cell r="AR309" t="str">
            <v>専伝必要</v>
          </cell>
          <cell r="AS309" t="str">
            <v>000000</v>
          </cell>
          <cell r="AU309" t="str">
            <v>000000</v>
          </cell>
          <cell r="AW309" t="str">
            <v>000000</v>
          </cell>
          <cell r="AY309" t="str">
            <v>000000</v>
          </cell>
          <cell r="BA309" t="str">
            <v>000000</v>
          </cell>
          <cell r="BC309" t="str">
            <v>000000</v>
          </cell>
          <cell r="BE309" t="str">
            <v>000017</v>
          </cell>
          <cell r="BF309" t="str">
            <v>南山龍一</v>
          </cell>
        </row>
        <row r="310">
          <cell r="A310" t="str">
            <v>202140</v>
          </cell>
          <cell r="B310" t="str">
            <v>㈱ﾇｰｳﾞ･ｴｲ</v>
          </cell>
          <cell r="C310" t="str">
            <v>COLLECTORS京都店 570</v>
          </cell>
          <cell r="D310" t="str">
            <v>COLLECTORS京都店 570</v>
          </cell>
          <cell r="E310" t="str">
            <v>570</v>
          </cell>
          <cell r="F310" t="str">
            <v>601-8601</v>
          </cell>
          <cell r="G310" t="str">
            <v>京都府京都市南区久世高田町</v>
          </cell>
          <cell r="H310" t="str">
            <v>376番1イオンモール京都桂川1F</v>
          </cell>
          <cell r="K310" t="str">
            <v>075-931-7370</v>
          </cell>
          <cell r="L310" t="str">
            <v>075-931-7370</v>
          </cell>
          <cell r="M310" t="str">
            <v>000000</v>
          </cell>
          <cell r="O310" t="str">
            <v>000212</v>
          </cell>
          <cell r="P310" t="str">
            <v>Bag Speciality</v>
          </cell>
          <cell r="Q310" t="str">
            <v>190057</v>
          </cell>
          <cell r="R310" t="str">
            <v>㈱ﾇｰｳﾞ･ｴｲ</v>
          </cell>
          <cell r="S310" t="str">
            <v>000000</v>
          </cell>
          <cell r="U310" t="str">
            <v>000000</v>
          </cell>
          <cell r="W310" t="str">
            <v>000000</v>
          </cell>
          <cell r="Y310" t="str">
            <v>000000</v>
          </cell>
          <cell r="AA310" t="str">
            <v>000000</v>
          </cell>
          <cell r="AC310" t="str">
            <v>000000</v>
          </cell>
          <cell r="AE310" t="str">
            <v>000000</v>
          </cell>
          <cell r="AG310" t="str">
            <v>190057</v>
          </cell>
          <cell r="AH310" t="str">
            <v>㈱ﾇｰｳﾞ･ｴｲ</v>
          </cell>
          <cell r="AI310">
            <v>1</v>
          </cell>
          <cell r="AJ310" t="str">
            <v>支店</v>
          </cell>
          <cell r="AK310" t="str">
            <v>000000</v>
          </cell>
          <cell r="AM310" t="str">
            <v>000212</v>
          </cell>
          <cell r="AN310" t="str">
            <v>Bag Speciality</v>
          </cell>
          <cell r="AO310" t="str">
            <v>190057</v>
          </cell>
          <cell r="AP310" t="str">
            <v>㈱ﾇｰｳﾞ･ｴｲ</v>
          </cell>
          <cell r="AQ310" t="str">
            <v>000000</v>
          </cell>
          <cell r="AS310" t="str">
            <v>000000</v>
          </cell>
          <cell r="AU310" t="str">
            <v>000000</v>
          </cell>
          <cell r="AW310" t="str">
            <v>000000</v>
          </cell>
          <cell r="AY310" t="str">
            <v>000000</v>
          </cell>
          <cell r="BA310" t="str">
            <v>000000</v>
          </cell>
          <cell r="BC310" t="str">
            <v>000000</v>
          </cell>
          <cell r="BE310" t="str">
            <v>000055</v>
          </cell>
          <cell r="BF310" t="str">
            <v>佐藤祐介</v>
          </cell>
        </row>
        <row r="311">
          <cell r="A311" t="str">
            <v>202141</v>
          </cell>
          <cell r="B311" t="str">
            <v>㈱ﾇｰｳﾞ･ｴｲ</v>
          </cell>
          <cell r="C311" t="str">
            <v>COLLECTORS札幌店 154</v>
          </cell>
          <cell r="D311" t="str">
            <v>COLLECTORS札幌店 154</v>
          </cell>
          <cell r="E311" t="str">
            <v>154</v>
          </cell>
          <cell r="F311" t="str">
            <v>060-8502</v>
          </cell>
          <cell r="G311" t="str">
            <v>北海道札幌市中央区南一条西3-3</v>
          </cell>
          <cell r="H311" t="str">
            <v>札幌ﾊﾟﾙｺ5F</v>
          </cell>
          <cell r="K311" t="str">
            <v>011-214-2314</v>
          </cell>
          <cell r="L311" t="str">
            <v>011-214-2314</v>
          </cell>
          <cell r="M311" t="str">
            <v>000000</v>
          </cell>
          <cell r="O311" t="str">
            <v>000212</v>
          </cell>
          <cell r="P311" t="str">
            <v>Bag Speciality</v>
          </cell>
          <cell r="Q311" t="str">
            <v>190057</v>
          </cell>
          <cell r="R311" t="str">
            <v>㈱ﾇｰｳﾞ･ｴｲ</v>
          </cell>
          <cell r="S311" t="str">
            <v>000000</v>
          </cell>
          <cell r="U311" t="str">
            <v>000000</v>
          </cell>
          <cell r="W311" t="str">
            <v>000000</v>
          </cell>
          <cell r="Y311" t="str">
            <v>000000</v>
          </cell>
          <cell r="AA311" t="str">
            <v>000000</v>
          </cell>
          <cell r="AC311" t="str">
            <v>000000</v>
          </cell>
          <cell r="AE311" t="str">
            <v>000000</v>
          </cell>
          <cell r="AG311" t="str">
            <v>190057</v>
          </cell>
          <cell r="AH311" t="str">
            <v>㈱ﾇｰｳﾞ･ｴｲ</v>
          </cell>
          <cell r="AI311">
            <v>1</v>
          </cell>
          <cell r="AJ311" t="str">
            <v>支店</v>
          </cell>
          <cell r="AK311" t="str">
            <v>000000</v>
          </cell>
          <cell r="AM311" t="str">
            <v>000212</v>
          </cell>
          <cell r="AN311" t="str">
            <v>Bag Speciality</v>
          </cell>
          <cell r="AO311" t="str">
            <v>190057</v>
          </cell>
          <cell r="AP311" t="str">
            <v>㈱ﾇｰｳﾞ･ｴｲ</v>
          </cell>
          <cell r="AQ311" t="str">
            <v>000000</v>
          </cell>
          <cell r="AS311" t="str">
            <v>000000</v>
          </cell>
          <cell r="AU311" t="str">
            <v>000000</v>
          </cell>
          <cell r="AW311" t="str">
            <v>000000</v>
          </cell>
          <cell r="AY311" t="str">
            <v>000000</v>
          </cell>
          <cell r="BA311" t="str">
            <v>000000</v>
          </cell>
          <cell r="BC311" t="str">
            <v>000000</v>
          </cell>
          <cell r="BE311" t="str">
            <v>000055</v>
          </cell>
          <cell r="BF311" t="str">
            <v>佐藤祐介</v>
          </cell>
        </row>
        <row r="312">
          <cell r="A312" t="str">
            <v>202142</v>
          </cell>
          <cell r="B312" t="str">
            <v>㈱ﾇｰｳﾞ･ｴｲ</v>
          </cell>
          <cell r="C312" t="str">
            <v>NOVELLO木曽川 170</v>
          </cell>
          <cell r="D312" t="str">
            <v>NOVELLO木曽川 170</v>
          </cell>
          <cell r="E312" t="str">
            <v>170</v>
          </cell>
          <cell r="F312" t="str">
            <v>493-0001</v>
          </cell>
          <cell r="G312" t="str">
            <v>愛知県一宮市木曽川町</v>
          </cell>
          <cell r="H312" t="str">
            <v>黒田字南八ヶ池25-1</v>
          </cell>
          <cell r="I312" t="str">
            <v>ｲｵﾝﾓｰﾙ木曽川3F</v>
          </cell>
          <cell r="K312" t="str">
            <v>0586-86-8656</v>
          </cell>
          <cell r="L312" t="str">
            <v>0586-86-8656</v>
          </cell>
          <cell r="M312" t="str">
            <v>000000</v>
          </cell>
          <cell r="O312" t="str">
            <v>000212</v>
          </cell>
          <cell r="P312" t="str">
            <v>Bag Speciality</v>
          </cell>
          <cell r="Q312" t="str">
            <v>190057</v>
          </cell>
          <cell r="R312" t="str">
            <v>㈱ﾇｰｳﾞ･ｴｲ</v>
          </cell>
          <cell r="S312" t="str">
            <v>000000</v>
          </cell>
          <cell r="U312" t="str">
            <v>000000</v>
          </cell>
          <cell r="W312" t="str">
            <v>000000</v>
          </cell>
          <cell r="Y312" t="str">
            <v>000000</v>
          </cell>
          <cell r="AA312" t="str">
            <v>000000</v>
          </cell>
          <cell r="AC312" t="str">
            <v>000000</v>
          </cell>
          <cell r="AE312" t="str">
            <v>000000</v>
          </cell>
          <cell r="AG312" t="str">
            <v>190057</v>
          </cell>
          <cell r="AH312" t="str">
            <v>㈱ﾇｰｳﾞ･ｴｲ</v>
          </cell>
          <cell r="AI312">
            <v>1</v>
          </cell>
          <cell r="AJ312" t="str">
            <v>支店</v>
          </cell>
          <cell r="AK312" t="str">
            <v>000000</v>
          </cell>
          <cell r="AM312" t="str">
            <v>000212</v>
          </cell>
          <cell r="AN312" t="str">
            <v>Bag Speciality</v>
          </cell>
          <cell r="AO312" t="str">
            <v>190057</v>
          </cell>
          <cell r="AP312" t="str">
            <v>㈱ﾇｰｳﾞ･ｴｲ</v>
          </cell>
          <cell r="AQ312" t="str">
            <v>000000</v>
          </cell>
          <cell r="AS312" t="str">
            <v>000000</v>
          </cell>
          <cell r="AU312" t="str">
            <v>000000</v>
          </cell>
          <cell r="AW312" t="str">
            <v>000000</v>
          </cell>
          <cell r="AY312" t="str">
            <v>000000</v>
          </cell>
          <cell r="BA312" t="str">
            <v>000000</v>
          </cell>
          <cell r="BC312" t="str">
            <v>000000</v>
          </cell>
          <cell r="BE312" t="str">
            <v>000055</v>
          </cell>
          <cell r="BF312" t="str">
            <v>佐藤祐介</v>
          </cell>
        </row>
        <row r="313">
          <cell r="A313" t="str">
            <v>202143</v>
          </cell>
          <cell r="B313" t="str">
            <v>㈱ﾇｰｳﾞ･ｴｲ</v>
          </cell>
          <cell r="C313" t="str">
            <v>COLLECTORS津田沼 240</v>
          </cell>
          <cell r="D313" t="str">
            <v>COLLECTORS津田沼 240</v>
          </cell>
          <cell r="E313" t="str">
            <v>240</v>
          </cell>
          <cell r="F313" t="str">
            <v>274-0825</v>
          </cell>
          <cell r="G313" t="str">
            <v>千葉県船橋市前原西2-18-1</v>
          </cell>
          <cell r="H313" t="str">
            <v>津田沼ﾊﾟﾙｺ A館5F</v>
          </cell>
          <cell r="K313" t="str">
            <v>047-472-3408</v>
          </cell>
          <cell r="L313" t="str">
            <v>047-472-3408</v>
          </cell>
          <cell r="M313" t="str">
            <v>000000</v>
          </cell>
          <cell r="O313" t="str">
            <v>000212</v>
          </cell>
          <cell r="P313" t="str">
            <v>Bag Speciality</v>
          </cell>
          <cell r="Q313" t="str">
            <v>190057</v>
          </cell>
          <cell r="R313" t="str">
            <v>㈱ﾇｰｳﾞ･ｴｲ</v>
          </cell>
          <cell r="S313" t="str">
            <v>000000</v>
          </cell>
          <cell r="U313" t="str">
            <v>000000</v>
          </cell>
          <cell r="W313" t="str">
            <v>000000</v>
          </cell>
          <cell r="Y313" t="str">
            <v>000000</v>
          </cell>
          <cell r="AA313" t="str">
            <v>000000</v>
          </cell>
          <cell r="AC313" t="str">
            <v>000000</v>
          </cell>
          <cell r="AE313" t="str">
            <v>000000</v>
          </cell>
          <cell r="AG313" t="str">
            <v>190057</v>
          </cell>
          <cell r="AH313" t="str">
            <v>㈱ﾇｰｳﾞ･ｴｲ</v>
          </cell>
          <cell r="AI313">
            <v>1</v>
          </cell>
          <cell r="AJ313" t="str">
            <v>支店</v>
          </cell>
          <cell r="AK313" t="str">
            <v>000000</v>
          </cell>
          <cell r="AM313" t="str">
            <v>000212</v>
          </cell>
          <cell r="AN313" t="str">
            <v>Bag Speciality</v>
          </cell>
          <cell r="AO313" t="str">
            <v>190057</v>
          </cell>
          <cell r="AP313" t="str">
            <v>㈱ﾇｰｳﾞ･ｴｲ</v>
          </cell>
          <cell r="AQ313" t="str">
            <v>000000</v>
          </cell>
          <cell r="AS313" t="str">
            <v>000000</v>
          </cell>
          <cell r="AU313" t="str">
            <v>000000</v>
          </cell>
          <cell r="AW313" t="str">
            <v>000000</v>
          </cell>
          <cell r="AY313" t="str">
            <v>000000</v>
          </cell>
          <cell r="BA313" t="str">
            <v>000000</v>
          </cell>
          <cell r="BC313" t="str">
            <v>000000</v>
          </cell>
          <cell r="BE313" t="str">
            <v>000055</v>
          </cell>
          <cell r="BF313" t="str">
            <v>佐藤祐介</v>
          </cell>
        </row>
        <row r="314">
          <cell r="A314" t="str">
            <v>202144</v>
          </cell>
          <cell r="B314" t="str">
            <v>㈱ﾇｰｳﾞ･ｴｲ</v>
          </cell>
          <cell r="C314" t="str">
            <v>COLLECTORS熊本店 312</v>
          </cell>
          <cell r="D314" t="str">
            <v>COLLECTORS熊本店 312</v>
          </cell>
          <cell r="E314" t="str">
            <v>312</v>
          </cell>
          <cell r="F314" t="str">
            <v>860-8584</v>
          </cell>
          <cell r="G314" t="str">
            <v>熊本県熊本市中央区手取本町5-1</v>
          </cell>
          <cell r="H314" t="str">
            <v>熊本ﾊﾟﾙｺ4F</v>
          </cell>
          <cell r="K314" t="str">
            <v>096-327-4117</v>
          </cell>
          <cell r="L314" t="str">
            <v>096-327-4117</v>
          </cell>
          <cell r="M314" t="str">
            <v>000000</v>
          </cell>
          <cell r="O314" t="str">
            <v>000212</v>
          </cell>
          <cell r="P314" t="str">
            <v>Bag Speciality</v>
          </cell>
          <cell r="Q314" t="str">
            <v>190057</v>
          </cell>
          <cell r="R314" t="str">
            <v>㈱ﾇｰｳﾞ･ｴｲ</v>
          </cell>
          <cell r="S314" t="str">
            <v>000000</v>
          </cell>
          <cell r="U314" t="str">
            <v>000000</v>
          </cell>
          <cell r="W314" t="str">
            <v>000000</v>
          </cell>
          <cell r="Y314" t="str">
            <v>000000</v>
          </cell>
          <cell r="AA314" t="str">
            <v>000000</v>
          </cell>
          <cell r="AC314" t="str">
            <v>000000</v>
          </cell>
          <cell r="AE314" t="str">
            <v>000000</v>
          </cell>
          <cell r="AG314" t="str">
            <v>190057</v>
          </cell>
          <cell r="AH314" t="str">
            <v>㈱ﾇｰｳﾞ･ｴｲ</v>
          </cell>
          <cell r="AI314">
            <v>1</v>
          </cell>
          <cell r="AJ314" t="str">
            <v>支店</v>
          </cell>
          <cell r="AK314" t="str">
            <v>000000</v>
          </cell>
          <cell r="AM314" t="str">
            <v>000212</v>
          </cell>
          <cell r="AN314" t="str">
            <v>Bag Speciality</v>
          </cell>
          <cell r="AO314" t="str">
            <v>190057</v>
          </cell>
          <cell r="AP314" t="str">
            <v>㈱ﾇｰｳﾞ･ｴｲ</v>
          </cell>
          <cell r="AQ314" t="str">
            <v>000000</v>
          </cell>
          <cell r="AS314" t="str">
            <v>000000</v>
          </cell>
          <cell r="AU314" t="str">
            <v>000000</v>
          </cell>
          <cell r="AW314" t="str">
            <v>000000</v>
          </cell>
          <cell r="AY314" t="str">
            <v>000000</v>
          </cell>
          <cell r="BA314" t="str">
            <v>000000</v>
          </cell>
          <cell r="BC314" t="str">
            <v>000000</v>
          </cell>
          <cell r="BE314" t="str">
            <v>000055</v>
          </cell>
          <cell r="BF314" t="str">
            <v>佐藤祐介</v>
          </cell>
        </row>
        <row r="315">
          <cell r="A315" t="str">
            <v>202145</v>
          </cell>
          <cell r="B315" t="str">
            <v>㈱ﾇｰｳﾞ･ｴｲ</v>
          </cell>
          <cell r="C315" t="str">
            <v>COLLECTORS静岡店 464</v>
          </cell>
          <cell r="D315" t="str">
            <v>COLLECTORS静岡店 464</v>
          </cell>
          <cell r="E315" t="str">
            <v>464</v>
          </cell>
          <cell r="F315" t="str">
            <v>420-0852</v>
          </cell>
          <cell r="G315" t="str">
            <v>静岡県静岡市葵区紺屋町6-7</v>
          </cell>
          <cell r="H315" t="str">
            <v>静岡ﾊﾟﾙｺ5F</v>
          </cell>
          <cell r="K315" t="str">
            <v>054-903-8806</v>
          </cell>
          <cell r="L315" t="str">
            <v>054-903-8806</v>
          </cell>
          <cell r="M315" t="str">
            <v>000000</v>
          </cell>
          <cell r="O315" t="str">
            <v>000212</v>
          </cell>
          <cell r="P315" t="str">
            <v>Bag Speciality</v>
          </cell>
          <cell r="Q315" t="str">
            <v>190057</v>
          </cell>
          <cell r="R315" t="str">
            <v>㈱ﾇｰｳﾞ･ｴｲ</v>
          </cell>
          <cell r="S315" t="str">
            <v>000000</v>
          </cell>
          <cell r="U315" t="str">
            <v>000000</v>
          </cell>
          <cell r="W315" t="str">
            <v>000000</v>
          </cell>
          <cell r="Y315" t="str">
            <v>000000</v>
          </cell>
          <cell r="AA315" t="str">
            <v>000000</v>
          </cell>
          <cell r="AC315" t="str">
            <v>000000</v>
          </cell>
          <cell r="AE315" t="str">
            <v>000000</v>
          </cell>
          <cell r="AG315" t="str">
            <v>190057</v>
          </cell>
          <cell r="AH315" t="str">
            <v>㈱ﾇｰｳﾞ･ｴｲ</v>
          </cell>
          <cell r="AI315">
            <v>1</v>
          </cell>
          <cell r="AJ315" t="str">
            <v>支店</v>
          </cell>
          <cell r="AK315" t="str">
            <v>000000</v>
          </cell>
          <cell r="AM315" t="str">
            <v>000212</v>
          </cell>
          <cell r="AN315" t="str">
            <v>Bag Speciality</v>
          </cell>
          <cell r="AO315" t="str">
            <v>190057</v>
          </cell>
          <cell r="AP315" t="str">
            <v>㈱ﾇｰｳﾞ･ｴｲ</v>
          </cell>
          <cell r="AQ315" t="str">
            <v>000000</v>
          </cell>
          <cell r="AS315" t="str">
            <v>000000</v>
          </cell>
          <cell r="AU315" t="str">
            <v>000000</v>
          </cell>
          <cell r="AW315" t="str">
            <v>000000</v>
          </cell>
          <cell r="AY315" t="str">
            <v>000000</v>
          </cell>
          <cell r="BA315" t="str">
            <v>000000</v>
          </cell>
          <cell r="BC315" t="str">
            <v>000000</v>
          </cell>
          <cell r="BE315" t="str">
            <v>000055</v>
          </cell>
          <cell r="BF315" t="str">
            <v>佐藤祐介</v>
          </cell>
        </row>
        <row r="316">
          <cell r="A316" t="str">
            <v>202146</v>
          </cell>
          <cell r="B316" t="str">
            <v>㈱ﾇｰｳﾞ･ｴｲ</v>
          </cell>
          <cell r="C316" t="str">
            <v>CT武蔵小杉店 628</v>
          </cell>
          <cell r="D316" t="str">
            <v>CT武蔵小杉店 628</v>
          </cell>
          <cell r="E316" t="str">
            <v>628</v>
          </cell>
          <cell r="F316" t="str">
            <v>211-0004</v>
          </cell>
          <cell r="G316" t="str">
            <v>神奈川県川崎市中原区新丸子東</v>
          </cell>
          <cell r="H316" t="str">
            <v>3-1302</v>
          </cell>
          <cell r="I316" t="str">
            <v>ららﾃﾗｽ武蔵小杉3F</v>
          </cell>
          <cell r="K316" t="str">
            <v>044-433-3400</v>
          </cell>
          <cell r="L316" t="str">
            <v>044-433-3400</v>
          </cell>
          <cell r="M316" t="str">
            <v>000000</v>
          </cell>
          <cell r="O316" t="str">
            <v>000212</v>
          </cell>
          <cell r="P316" t="str">
            <v>Bag Speciality</v>
          </cell>
          <cell r="Q316" t="str">
            <v>190057</v>
          </cell>
          <cell r="R316" t="str">
            <v>㈱ﾇｰｳﾞ･ｴｲ</v>
          </cell>
          <cell r="S316" t="str">
            <v>000000</v>
          </cell>
          <cell r="U316" t="str">
            <v>000000</v>
          </cell>
          <cell r="W316" t="str">
            <v>000000</v>
          </cell>
          <cell r="Y316" t="str">
            <v>000000</v>
          </cell>
          <cell r="AA316" t="str">
            <v>000000</v>
          </cell>
          <cell r="AC316" t="str">
            <v>000000</v>
          </cell>
          <cell r="AE316" t="str">
            <v>000000</v>
          </cell>
          <cell r="AG316" t="str">
            <v>190057</v>
          </cell>
          <cell r="AH316" t="str">
            <v>㈱ﾇｰｳﾞ･ｴｲ</v>
          </cell>
          <cell r="AI316">
            <v>1</v>
          </cell>
          <cell r="AJ316" t="str">
            <v>支店</v>
          </cell>
          <cell r="AK316" t="str">
            <v>000000</v>
          </cell>
          <cell r="AM316" t="str">
            <v>000212</v>
          </cell>
          <cell r="AN316" t="str">
            <v>Bag Speciality</v>
          </cell>
          <cell r="AO316" t="str">
            <v>190057</v>
          </cell>
          <cell r="AP316" t="str">
            <v>㈱ﾇｰｳﾞ･ｴｲ</v>
          </cell>
          <cell r="AQ316" t="str">
            <v>000000</v>
          </cell>
          <cell r="AS316" t="str">
            <v>000000</v>
          </cell>
          <cell r="AU316" t="str">
            <v>000000</v>
          </cell>
          <cell r="AW316" t="str">
            <v>000000</v>
          </cell>
          <cell r="AY316" t="str">
            <v>000000</v>
          </cell>
          <cell r="BA316" t="str">
            <v>000000</v>
          </cell>
          <cell r="BC316" t="str">
            <v>000000</v>
          </cell>
          <cell r="BE316" t="str">
            <v>000055</v>
          </cell>
          <cell r="BF316" t="str">
            <v>佐藤祐介</v>
          </cell>
        </row>
        <row r="317">
          <cell r="A317" t="str">
            <v>202147</v>
          </cell>
          <cell r="B317" t="str">
            <v>㈱東京デリカ</v>
          </cell>
          <cell r="C317" t="str">
            <v>ﾉｰﾃｨｱﾑｲｵﾝﾓｰﾙ広島府中</v>
          </cell>
          <cell r="D317" t="str">
            <v>ﾉｰﾃｨｱﾑｲｵﾝﾓｰﾙ広島府中</v>
          </cell>
          <cell r="F317" t="str">
            <v>735-8588</v>
          </cell>
          <cell r="G317" t="str">
            <v>広島県安芸郡府中町大須</v>
          </cell>
          <cell r="H317" t="str">
            <v>2丁目1-1 1F</v>
          </cell>
          <cell r="I317" t="str">
            <v>NAUGHTIAMｲｵﾝﾓｰﾙ広島府中店</v>
          </cell>
          <cell r="K317" t="str">
            <v>082-581-2200</v>
          </cell>
          <cell r="L317" t="str">
            <v>082-581-2200</v>
          </cell>
          <cell r="M317" t="str">
            <v>000000</v>
          </cell>
          <cell r="O317" t="str">
            <v>000212</v>
          </cell>
          <cell r="P317" t="str">
            <v>Bag Speciality</v>
          </cell>
          <cell r="Q317" t="str">
            <v>190075</v>
          </cell>
          <cell r="R317" t="str">
            <v>㈱東京デリカ</v>
          </cell>
          <cell r="S317" t="str">
            <v>000000</v>
          </cell>
          <cell r="U317" t="str">
            <v>000000</v>
          </cell>
          <cell r="W317" t="str">
            <v>000000</v>
          </cell>
          <cell r="Y317" t="str">
            <v>000000</v>
          </cell>
          <cell r="AA317" t="str">
            <v>000000</v>
          </cell>
          <cell r="AC317" t="str">
            <v>000000</v>
          </cell>
          <cell r="AE317" t="str">
            <v>000000</v>
          </cell>
          <cell r="AG317" t="str">
            <v>190075</v>
          </cell>
          <cell r="AH317" t="str">
            <v>㈱東京デリカ</v>
          </cell>
          <cell r="AI317">
            <v>1</v>
          </cell>
          <cell r="AJ317" t="str">
            <v>支店</v>
          </cell>
          <cell r="AK317" t="str">
            <v>000000</v>
          </cell>
          <cell r="AM317" t="str">
            <v>000212</v>
          </cell>
          <cell r="AN317" t="str">
            <v>Bag Speciality</v>
          </cell>
          <cell r="AO317" t="str">
            <v>190075</v>
          </cell>
          <cell r="AP317" t="str">
            <v>㈱東京デリカ</v>
          </cell>
          <cell r="AQ317" t="str">
            <v>000000</v>
          </cell>
          <cell r="AS317" t="str">
            <v>000000</v>
          </cell>
          <cell r="AU317" t="str">
            <v>000000</v>
          </cell>
          <cell r="AW317" t="str">
            <v>000000</v>
          </cell>
          <cell r="AY317" t="str">
            <v>000000</v>
          </cell>
          <cell r="BA317" t="str">
            <v>000000</v>
          </cell>
          <cell r="BC317" t="str">
            <v>000000</v>
          </cell>
          <cell r="BE317" t="str">
            <v>000004</v>
          </cell>
          <cell r="BF317" t="str">
            <v>小松美喜</v>
          </cell>
        </row>
        <row r="318">
          <cell r="A318" t="str">
            <v>202148</v>
          </cell>
          <cell r="B318" t="str">
            <v>㈱ﾇｰｳﾞ･ｴｲ</v>
          </cell>
          <cell r="C318" t="str">
            <v>NOVELLO福津店 890</v>
          </cell>
          <cell r="D318" t="str">
            <v>NOVELLO福津店 890</v>
          </cell>
          <cell r="E318" t="str">
            <v>890</v>
          </cell>
          <cell r="F318" t="str">
            <v>811-3208</v>
          </cell>
          <cell r="G318" t="str">
            <v>福岡県福津市福間駅東地区</v>
          </cell>
          <cell r="H318" t="str">
            <v>100街区1画地</v>
          </cell>
          <cell r="I318" t="str">
            <v>ｲｵﾝﾓｰﾙ福津2F</v>
          </cell>
          <cell r="K318" t="str">
            <v>0940-43-8063</v>
          </cell>
          <cell r="L318" t="str">
            <v>0940-43-8063</v>
          </cell>
          <cell r="M318" t="str">
            <v>000000</v>
          </cell>
          <cell r="O318" t="str">
            <v>000212</v>
          </cell>
          <cell r="P318" t="str">
            <v>Bag Speciality</v>
          </cell>
          <cell r="Q318" t="str">
            <v>190057</v>
          </cell>
          <cell r="R318" t="str">
            <v>㈱ﾇｰｳﾞ･ｴｲ</v>
          </cell>
          <cell r="S318" t="str">
            <v>000000</v>
          </cell>
          <cell r="U318" t="str">
            <v>000000</v>
          </cell>
          <cell r="W318" t="str">
            <v>000000</v>
          </cell>
          <cell r="Y318" t="str">
            <v>000000</v>
          </cell>
          <cell r="AA318" t="str">
            <v>000000</v>
          </cell>
          <cell r="AC318" t="str">
            <v>000000</v>
          </cell>
          <cell r="AE318" t="str">
            <v>000000</v>
          </cell>
          <cell r="AG318" t="str">
            <v>190057</v>
          </cell>
          <cell r="AH318" t="str">
            <v>㈱ﾇｰｳﾞ･ｴｲ</v>
          </cell>
          <cell r="AI318">
            <v>1</v>
          </cell>
          <cell r="AJ318" t="str">
            <v>支店</v>
          </cell>
          <cell r="AK318" t="str">
            <v>000000</v>
          </cell>
          <cell r="AM318" t="str">
            <v>000212</v>
          </cell>
          <cell r="AN318" t="str">
            <v>Bag Speciality</v>
          </cell>
          <cell r="AO318" t="str">
            <v>190057</v>
          </cell>
          <cell r="AP318" t="str">
            <v>㈱ﾇｰｳﾞ･ｴｲ</v>
          </cell>
          <cell r="AQ318" t="str">
            <v>000000</v>
          </cell>
          <cell r="AS318" t="str">
            <v>000000</v>
          </cell>
          <cell r="AU318" t="str">
            <v>000000</v>
          </cell>
          <cell r="AW318" t="str">
            <v>000000</v>
          </cell>
          <cell r="AY318" t="str">
            <v>000000</v>
          </cell>
          <cell r="BA318" t="str">
            <v>000000</v>
          </cell>
          <cell r="BC318" t="str">
            <v>000000</v>
          </cell>
          <cell r="BE318" t="str">
            <v>000055</v>
          </cell>
          <cell r="BF318" t="str">
            <v>佐藤祐介</v>
          </cell>
        </row>
        <row r="319">
          <cell r="A319" t="str">
            <v>202149</v>
          </cell>
          <cell r="B319" t="str">
            <v>㈱ﾇｰｳﾞ･ｴｲ</v>
          </cell>
          <cell r="C319" t="str">
            <v>CT立川立飛店 202</v>
          </cell>
          <cell r="D319" t="str">
            <v>CT立川立飛店 202</v>
          </cell>
          <cell r="E319" t="str">
            <v>202</v>
          </cell>
          <cell r="F319" t="str">
            <v>190-0015</v>
          </cell>
          <cell r="G319" t="str">
            <v>東京都立川市泉町935-1</v>
          </cell>
          <cell r="H319" t="str">
            <v>ららぽーと立川立飛2F</v>
          </cell>
          <cell r="K319" t="str">
            <v>042-521-5401</v>
          </cell>
          <cell r="L319" t="str">
            <v>042-521-5401</v>
          </cell>
          <cell r="M319" t="str">
            <v>000000</v>
          </cell>
          <cell r="O319" t="str">
            <v>000212</v>
          </cell>
          <cell r="P319" t="str">
            <v>Bag Speciality</v>
          </cell>
          <cell r="Q319" t="str">
            <v>190057</v>
          </cell>
          <cell r="R319" t="str">
            <v>㈱ﾇｰｳﾞ･ｴｲ</v>
          </cell>
          <cell r="S319" t="str">
            <v>000000</v>
          </cell>
          <cell r="U319" t="str">
            <v>000000</v>
          </cell>
          <cell r="W319" t="str">
            <v>000000</v>
          </cell>
          <cell r="Y319" t="str">
            <v>000000</v>
          </cell>
          <cell r="AA319" t="str">
            <v>000000</v>
          </cell>
          <cell r="AC319" t="str">
            <v>000000</v>
          </cell>
          <cell r="AE319" t="str">
            <v>000000</v>
          </cell>
          <cell r="AG319" t="str">
            <v>190057</v>
          </cell>
          <cell r="AH319" t="str">
            <v>㈱ﾇｰｳﾞ･ｴｲ</v>
          </cell>
          <cell r="AI319">
            <v>1</v>
          </cell>
          <cell r="AJ319" t="str">
            <v>支店</v>
          </cell>
          <cell r="AK319" t="str">
            <v>000000</v>
          </cell>
          <cell r="AM319" t="str">
            <v>000212</v>
          </cell>
          <cell r="AN319" t="str">
            <v>Bag Speciality</v>
          </cell>
          <cell r="AO319" t="str">
            <v>190057</v>
          </cell>
          <cell r="AP319" t="str">
            <v>㈱ﾇｰｳﾞ･ｴｲ</v>
          </cell>
          <cell r="AQ319" t="str">
            <v>000000</v>
          </cell>
          <cell r="AS319" t="str">
            <v>000000</v>
          </cell>
          <cell r="AU319" t="str">
            <v>000000</v>
          </cell>
          <cell r="AW319" t="str">
            <v>000000</v>
          </cell>
          <cell r="AY319" t="str">
            <v>000000</v>
          </cell>
          <cell r="BA319" t="str">
            <v>000000</v>
          </cell>
          <cell r="BC319" t="str">
            <v>000000</v>
          </cell>
          <cell r="BE319" t="str">
            <v>000055</v>
          </cell>
          <cell r="BF319" t="str">
            <v>佐藤祐介</v>
          </cell>
        </row>
        <row r="320">
          <cell r="A320" t="str">
            <v>202150</v>
          </cell>
          <cell r="B320" t="str">
            <v>㈱ﾇｰｳﾞ･ｴｲ</v>
          </cell>
          <cell r="C320" t="str">
            <v>CT海老名店 654</v>
          </cell>
          <cell r="D320" t="str">
            <v>CT海老名店 654</v>
          </cell>
          <cell r="E320" t="str">
            <v>654</v>
          </cell>
          <cell r="F320" t="str">
            <v>243-0436</v>
          </cell>
          <cell r="G320" t="str">
            <v>神奈川県海老名市扇町13-1</v>
          </cell>
          <cell r="H320" t="str">
            <v>ららぽーと海老名2F</v>
          </cell>
          <cell r="K320" t="str">
            <v>046-233-7272</v>
          </cell>
          <cell r="L320" t="str">
            <v>046-233-7272</v>
          </cell>
          <cell r="M320" t="str">
            <v>000000</v>
          </cell>
          <cell r="O320" t="str">
            <v>000212</v>
          </cell>
          <cell r="P320" t="str">
            <v>Bag Speciality</v>
          </cell>
          <cell r="Q320" t="str">
            <v>190057</v>
          </cell>
          <cell r="R320" t="str">
            <v>㈱ﾇｰｳﾞ･ｴｲ</v>
          </cell>
          <cell r="S320" t="str">
            <v>000000</v>
          </cell>
          <cell r="U320" t="str">
            <v>000000</v>
          </cell>
          <cell r="W320" t="str">
            <v>000000</v>
          </cell>
          <cell r="Y320" t="str">
            <v>000000</v>
          </cell>
          <cell r="AA320" t="str">
            <v>000000</v>
          </cell>
          <cell r="AC320" t="str">
            <v>000000</v>
          </cell>
          <cell r="AE320" t="str">
            <v>000000</v>
          </cell>
          <cell r="AG320" t="str">
            <v>190057</v>
          </cell>
          <cell r="AH320" t="str">
            <v>㈱ﾇｰｳﾞ･ｴｲ</v>
          </cell>
          <cell r="AI320">
            <v>1</v>
          </cell>
          <cell r="AJ320" t="str">
            <v>支店</v>
          </cell>
          <cell r="AK320" t="str">
            <v>000000</v>
          </cell>
          <cell r="AM320" t="str">
            <v>000212</v>
          </cell>
          <cell r="AN320" t="str">
            <v>Bag Speciality</v>
          </cell>
          <cell r="AO320" t="str">
            <v>190057</v>
          </cell>
          <cell r="AP320" t="str">
            <v>㈱ﾇｰｳﾞ･ｴｲ</v>
          </cell>
          <cell r="AQ320" t="str">
            <v>000000</v>
          </cell>
          <cell r="AS320" t="str">
            <v>000000</v>
          </cell>
          <cell r="AU320" t="str">
            <v>000000</v>
          </cell>
          <cell r="AW320" t="str">
            <v>000000</v>
          </cell>
          <cell r="AY320" t="str">
            <v>000000</v>
          </cell>
          <cell r="BA320" t="str">
            <v>000000</v>
          </cell>
          <cell r="BC320" t="str">
            <v>000000</v>
          </cell>
          <cell r="BE320" t="str">
            <v>000055</v>
          </cell>
          <cell r="BF320" t="str">
            <v>佐藤祐介</v>
          </cell>
        </row>
        <row r="321">
          <cell r="A321" t="str">
            <v>202151</v>
          </cell>
          <cell r="B321" t="str">
            <v>㈱ﾇｰｳﾞ･ｴｲ</v>
          </cell>
          <cell r="C321" t="str">
            <v>軽井沢ﾄﾗｲｽｸﾙ店 857</v>
          </cell>
          <cell r="D321" t="str">
            <v>軽井沢ﾄﾗｲｽｸﾙ店 857</v>
          </cell>
          <cell r="E321" t="str">
            <v>857</v>
          </cell>
          <cell r="F321" t="str">
            <v>389-0102</v>
          </cell>
          <cell r="G321" t="str">
            <v>長野県北佐久郡軽井沢町軽井沢</v>
          </cell>
          <cell r="H321" t="str">
            <v>ﾌﾟﾘﾝｽｼｮｯﾋﾟﾝｸﾞﾌﾟﾗｻﾞ ﾂﾘｰﾓｰﾙ</v>
          </cell>
          <cell r="K321" t="str">
            <v>0267-41-1561</v>
          </cell>
          <cell r="L321" t="str">
            <v>0267-41-1561</v>
          </cell>
          <cell r="M321" t="str">
            <v>000000</v>
          </cell>
          <cell r="O321" t="str">
            <v>000212</v>
          </cell>
          <cell r="P321" t="str">
            <v>Bag Speciality</v>
          </cell>
          <cell r="Q321" t="str">
            <v>190057</v>
          </cell>
          <cell r="R321" t="str">
            <v>㈱ﾇｰｳﾞ･ｴｲ</v>
          </cell>
          <cell r="S321" t="str">
            <v>000000</v>
          </cell>
          <cell r="U321" t="str">
            <v>000000</v>
          </cell>
          <cell r="W321" t="str">
            <v>000000</v>
          </cell>
          <cell r="Y321" t="str">
            <v>000000</v>
          </cell>
          <cell r="AA321" t="str">
            <v>000000</v>
          </cell>
          <cell r="AC321" t="str">
            <v>000000</v>
          </cell>
          <cell r="AE321" t="str">
            <v>000000</v>
          </cell>
          <cell r="AG321" t="str">
            <v>190057</v>
          </cell>
          <cell r="AH321" t="str">
            <v>㈱ﾇｰｳﾞ･ｴｲ</v>
          </cell>
          <cell r="AI321">
            <v>1</v>
          </cell>
          <cell r="AJ321" t="str">
            <v>支店</v>
          </cell>
          <cell r="AK321" t="str">
            <v>000000</v>
          </cell>
          <cell r="AM321" t="str">
            <v>000212</v>
          </cell>
          <cell r="AN321" t="str">
            <v>Bag Speciality</v>
          </cell>
          <cell r="AO321" t="str">
            <v>190057</v>
          </cell>
          <cell r="AP321" t="str">
            <v>㈱ﾇｰｳﾞ･ｴｲ</v>
          </cell>
          <cell r="AQ321" t="str">
            <v>000000</v>
          </cell>
          <cell r="AS321" t="str">
            <v>000000</v>
          </cell>
          <cell r="AU321" t="str">
            <v>000000</v>
          </cell>
          <cell r="AW321" t="str">
            <v>000000</v>
          </cell>
          <cell r="AY321" t="str">
            <v>000000</v>
          </cell>
          <cell r="BA321" t="str">
            <v>000000</v>
          </cell>
          <cell r="BC321" t="str">
            <v>000000</v>
          </cell>
          <cell r="BE321" t="str">
            <v>000055</v>
          </cell>
          <cell r="BF321" t="str">
            <v>佐藤祐介</v>
          </cell>
        </row>
        <row r="322">
          <cell r="A322" t="str">
            <v>202152</v>
          </cell>
          <cell r="B322" t="str">
            <v>㈱東京デリカ</v>
          </cell>
          <cell r="C322" t="str">
            <v>FT ｲｵﾝﾓｰﾙ太田 8285</v>
          </cell>
          <cell r="D322" t="str">
            <v>FT ｲｵﾝﾓｰﾙ太田 8285</v>
          </cell>
          <cell r="E322" t="str">
            <v>8285</v>
          </cell>
          <cell r="F322" t="str">
            <v>373-0808</v>
          </cell>
          <cell r="G322" t="str">
            <v>群馬県太田市石原町81</v>
          </cell>
          <cell r="H322" t="str">
            <v>ｲｵﾝﾓｰﾙ太田2F</v>
          </cell>
          <cell r="K322" t="str">
            <v>0276-61-3888</v>
          </cell>
          <cell r="L322" t="str">
            <v>0276-61-3888</v>
          </cell>
          <cell r="M322" t="str">
            <v>000000</v>
          </cell>
          <cell r="O322" t="str">
            <v>000212</v>
          </cell>
          <cell r="P322" t="str">
            <v>Bag Speciality</v>
          </cell>
          <cell r="Q322" t="str">
            <v>190075</v>
          </cell>
          <cell r="R322" t="str">
            <v>㈱東京デリカ</v>
          </cell>
          <cell r="S322" t="str">
            <v>000000</v>
          </cell>
          <cell r="U322" t="str">
            <v>000000</v>
          </cell>
          <cell r="W322" t="str">
            <v>000000</v>
          </cell>
          <cell r="Y322" t="str">
            <v>000000</v>
          </cell>
          <cell r="AA322" t="str">
            <v>000000</v>
          </cell>
          <cell r="AC322" t="str">
            <v>000000</v>
          </cell>
          <cell r="AE322" t="str">
            <v>000000</v>
          </cell>
          <cell r="AG322" t="str">
            <v>190075</v>
          </cell>
          <cell r="AH322" t="str">
            <v>㈱東京デリカ</v>
          </cell>
          <cell r="AI322">
            <v>1</v>
          </cell>
          <cell r="AJ322" t="str">
            <v>支店</v>
          </cell>
          <cell r="AK322" t="str">
            <v>000000</v>
          </cell>
          <cell r="AM322" t="str">
            <v>000212</v>
          </cell>
          <cell r="AN322" t="str">
            <v>Bag Speciality</v>
          </cell>
          <cell r="AO322" t="str">
            <v>190075</v>
          </cell>
          <cell r="AP322" t="str">
            <v>㈱東京デリカ</v>
          </cell>
          <cell r="AQ322" t="str">
            <v>000000</v>
          </cell>
          <cell r="AS322" t="str">
            <v>000000</v>
          </cell>
          <cell r="AU322" t="str">
            <v>000000</v>
          </cell>
          <cell r="AW322" t="str">
            <v>000000</v>
          </cell>
          <cell r="AY322" t="str">
            <v>000000</v>
          </cell>
          <cell r="BA322" t="str">
            <v>000000</v>
          </cell>
          <cell r="BC322" t="str">
            <v>000000</v>
          </cell>
          <cell r="BE322" t="str">
            <v>000004</v>
          </cell>
          <cell r="BF322" t="str">
            <v>小松美喜</v>
          </cell>
        </row>
        <row r="323">
          <cell r="A323" t="str">
            <v>202155</v>
          </cell>
          <cell r="B323" t="str">
            <v>㈱東京デリカ</v>
          </cell>
          <cell r="C323" t="str">
            <v>SV 熊本はません 8165</v>
          </cell>
          <cell r="D323" t="str">
            <v>SV 熊本はません 8165</v>
          </cell>
          <cell r="E323" t="str">
            <v>8165</v>
          </cell>
          <cell r="F323" t="str">
            <v>862-0965</v>
          </cell>
          <cell r="G323" t="str">
            <v>熊本県熊本市南区田井島1丁目</v>
          </cell>
          <cell r="H323" t="str">
            <v>2番1号　ゆめﾀｳﾝはません　2階</v>
          </cell>
          <cell r="K323" t="str">
            <v>096-334-2212</v>
          </cell>
          <cell r="M323" t="str">
            <v>000000</v>
          </cell>
          <cell r="O323" t="str">
            <v>000212</v>
          </cell>
          <cell r="P323" t="str">
            <v>Bag Speciality</v>
          </cell>
          <cell r="Q323" t="str">
            <v>190075</v>
          </cell>
          <cell r="R323" t="str">
            <v>㈱東京デリカ</v>
          </cell>
          <cell r="S323" t="str">
            <v>000000</v>
          </cell>
          <cell r="U323" t="str">
            <v>000000</v>
          </cell>
          <cell r="W323" t="str">
            <v>000000</v>
          </cell>
          <cell r="Y323" t="str">
            <v>000000</v>
          </cell>
          <cell r="AA323" t="str">
            <v>000000</v>
          </cell>
          <cell r="AC323" t="str">
            <v>000000</v>
          </cell>
          <cell r="AE323" t="str">
            <v>000000</v>
          </cell>
          <cell r="AG323" t="str">
            <v>190075</v>
          </cell>
          <cell r="AH323" t="str">
            <v>㈱東京デリカ</v>
          </cell>
          <cell r="AI323">
            <v>1</v>
          </cell>
          <cell r="AJ323" t="str">
            <v>支店</v>
          </cell>
          <cell r="AK323" t="str">
            <v>000000</v>
          </cell>
          <cell r="AM323" t="str">
            <v>000212</v>
          </cell>
          <cell r="AN323" t="str">
            <v>Bag Speciality</v>
          </cell>
          <cell r="AO323" t="str">
            <v>190075</v>
          </cell>
          <cell r="AP323" t="str">
            <v>㈱東京デリカ</v>
          </cell>
          <cell r="AQ323" t="str">
            <v>000000</v>
          </cell>
          <cell r="AS323" t="str">
            <v>000000</v>
          </cell>
          <cell r="AU323" t="str">
            <v>000000</v>
          </cell>
          <cell r="AW323" t="str">
            <v>000000</v>
          </cell>
          <cell r="AY323" t="str">
            <v>000000</v>
          </cell>
          <cell r="BA323" t="str">
            <v>000000</v>
          </cell>
          <cell r="BC323" t="str">
            <v>000000</v>
          </cell>
          <cell r="BE323" t="str">
            <v>000004</v>
          </cell>
          <cell r="BF323" t="str">
            <v>小松美喜</v>
          </cell>
        </row>
        <row r="324">
          <cell r="A324" t="str">
            <v>202156</v>
          </cell>
          <cell r="B324" t="str">
            <v>㈱東京デリカ</v>
          </cell>
          <cell r="C324" t="str">
            <v>SBA　茨木 4920</v>
          </cell>
          <cell r="D324" t="str">
            <v>SBA　茨木 4920</v>
          </cell>
          <cell r="E324" t="str">
            <v>4920</v>
          </cell>
          <cell r="F324" t="str">
            <v>567-0033</v>
          </cell>
          <cell r="G324" t="str">
            <v>大阪府茨木市松ケ本町8-30</v>
          </cell>
          <cell r="H324" t="str">
            <v>イオン茨木3F</v>
          </cell>
          <cell r="K324" t="str">
            <v>0726-20-1391</v>
          </cell>
          <cell r="M324" t="str">
            <v>000000</v>
          </cell>
          <cell r="O324" t="str">
            <v>000212</v>
          </cell>
          <cell r="P324" t="str">
            <v>Bag Speciality</v>
          </cell>
          <cell r="Q324" t="str">
            <v>190075</v>
          </cell>
          <cell r="R324" t="str">
            <v>㈱東京デリカ</v>
          </cell>
          <cell r="S324" t="str">
            <v>000000</v>
          </cell>
          <cell r="U324" t="str">
            <v>000000</v>
          </cell>
          <cell r="W324" t="str">
            <v>000000</v>
          </cell>
          <cell r="Y324" t="str">
            <v>000000</v>
          </cell>
          <cell r="AA324" t="str">
            <v>000000</v>
          </cell>
          <cell r="AC324" t="str">
            <v>000000</v>
          </cell>
          <cell r="AE324" t="str">
            <v>000000</v>
          </cell>
          <cell r="AG324" t="str">
            <v>190075</v>
          </cell>
          <cell r="AH324" t="str">
            <v>㈱東京デリカ</v>
          </cell>
          <cell r="AI324">
            <v>1</v>
          </cell>
          <cell r="AJ324" t="str">
            <v>支店</v>
          </cell>
          <cell r="AK324" t="str">
            <v>000000</v>
          </cell>
          <cell r="AM324" t="str">
            <v>000212</v>
          </cell>
          <cell r="AN324" t="str">
            <v>Bag Speciality</v>
          </cell>
          <cell r="AO324" t="str">
            <v>190075</v>
          </cell>
          <cell r="AP324" t="str">
            <v>㈱東京デリカ</v>
          </cell>
          <cell r="AQ324" t="str">
            <v>000000</v>
          </cell>
          <cell r="AS324" t="str">
            <v>000000</v>
          </cell>
          <cell r="AU324" t="str">
            <v>000000</v>
          </cell>
          <cell r="AW324" t="str">
            <v>000000</v>
          </cell>
          <cell r="AY324" t="str">
            <v>000000</v>
          </cell>
          <cell r="BA324" t="str">
            <v>000000</v>
          </cell>
          <cell r="BC324" t="str">
            <v>000000</v>
          </cell>
          <cell r="BE324" t="str">
            <v>000004</v>
          </cell>
          <cell r="BF324" t="str">
            <v>小松美喜</v>
          </cell>
        </row>
        <row r="325">
          <cell r="A325" t="str">
            <v>202158</v>
          </cell>
          <cell r="B325" t="str">
            <v>タワーレコード株式会社</v>
          </cell>
          <cell r="C325" t="str">
            <v>ﾀﾜｰﾚｺｰﾄﾞ㈱ﾏｰｹﾃｨﾝｸﾞ</v>
          </cell>
          <cell r="D325" t="str">
            <v>ﾀﾜｰﾚｺｰﾄﾞ㈱ﾏｰｹﾃｨﾝｸﾞ</v>
          </cell>
          <cell r="F325" t="str">
            <v>143-0006</v>
          </cell>
          <cell r="G325" t="str">
            <v>東京都大田区平和島4-1-23</v>
          </cell>
          <cell r="H325" t="str">
            <v>JSﾌﾟﾛｸﾞﾚﾋﾞﾙ7F　経理部</v>
          </cell>
          <cell r="K325" t="str">
            <v>03-4332-0700</v>
          </cell>
          <cell r="L325" t="str">
            <v>03-3298-0176</v>
          </cell>
          <cell r="M325" t="str">
            <v>000000</v>
          </cell>
          <cell r="O325" t="str">
            <v>000219</v>
          </cell>
          <cell r="P325" t="str">
            <v>Select Fashion</v>
          </cell>
          <cell r="Q325" t="str">
            <v>190047</v>
          </cell>
          <cell r="R325" t="str">
            <v>ﾀﾜｰﾚｺｰﾄﾞ㈱</v>
          </cell>
          <cell r="S325" t="str">
            <v>000000</v>
          </cell>
          <cell r="U325" t="str">
            <v>000000</v>
          </cell>
          <cell r="W325" t="str">
            <v>000000</v>
          </cell>
          <cell r="Y325" t="str">
            <v>000000</v>
          </cell>
          <cell r="AA325" t="str">
            <v>000000</v>
          </cell>
          <cell r="AC325" t="str">
            <v>000000</v>
          </cell>
          <cell r="AE325" t="str">
            <v>000000</v>
          </cell>
          <cell r="AG325" t="str">
            <v>190047</v>
          </cell>
          <cell r="AH325" t="str">
            <v>ﾀﾜｰﾚｺｰﾄﾞ㈱</v>
          </cell>
          <cell r="AI325">
            <v>1</v>
          </cell>
          <cell r="AJ325" t="str">
            <v>支店</v>
          </cell>
          <cell r="AK325" t="str">
            <v>000000</v>
          </cell>
          <cell r="AM325" t="str">
            <v>000219</v>
          </cell>
          <cell r="AN325" t="str">
            <v>Select Fashion</v>
          </cell>
          <cell r="AO325" t="str">
            <v>190047</v>
          </cell>
          <cell r="AP325" t="str">
            <v>ﾀﾜｰﾚｺｰﾄﾞ㈱</v>
          </cell>
          <cell r="AQ325" t="str">
            <v>000000</v>
          </cell>
          <cell r="AS325" t="str">
            <v>000000</v>
          </cell>
          <cell r="AU325" t="str">
            <v>000000</v>
          </cell>
          <cell r="AW325" t="str">
            <v>000000</v>
          </cell>
          <cell r="AY325" t="str">
            <v>000000</v>
          </cell>
          <cell r="BA325" t="str">
            <v>000000</v>
          </cell>
          <cell r="BC325" t="str">
            <v>000000</v>
          </cell>
          <cell r="BE325" t="str">
            <v>000040</v>
          </cell>
          <cell r="BF325" t="str">
            <v>その他</v>
          </cell>
        </row>
        <row r="326">
          <cell r="A326" t="str">
            <v>202159</v>
          </cell>
          <cell r="B326" t="str">
            <v>No45ﾗｲﾄﾊｳｽ</v>
          </cell>
          <cell r="C326" t="str">
            <v>No45ﾗｲﾄﾊｳｽ</v>
          </cell>
          <cell r="D326" t="str">
            <v>No45ﾗｲﾄﾊｳｽ</v>
          </cell>
          <cell r="F326" t="str">
            <v>455-0848</v>
          </cell>
          <cell r="G326" t="str">
            <v>愛知県名古屋市港区金城ふ頭2-2</v>
          </cell>
          <cell r="H326" t="str">
            <v>ポートメッセ名古屋３号館</v>
          </cell>
          <cell r="I326" t="str">
            <v>伊藤忠ファミリーセール</v>
          </cell>
          <cell r="K326" t="str">
            <v>090-5152-9122</v>
          </cell>
          <cell r="M326" t="str">
            <v>000000</v>
          </cell>
          <cell r="O326" t="str">
            <v>000215</v>
          </cell>
          <cell r="P326" t="str">
            <v>Footwear Shop</v>
          </cell>
          <cell r="Q326" t="str">
            <v>190072</v>
          </cell>
          <cell r="R326" t="str">
            <v>有限会社ﾗｲﾄﾊｳｽ</v>
          </cell>
          <cell r="S326" t="str">
            <v>000000</v>
          </cell>
          <cell r="U326" t="str">
            <v>000000</v>
          </cell>
          <cell r="W326" t="str">
            <v>000000</v>
          </cell>
          <cell r="Y326" t="str">
            <v>000000</v>
          </cell>
          <cell r="AA326" t="str">
            <v>000000</v>
          </cell>
          <cell r="AC326" t="str">
            <v>000000</v>
          </cell>
          <cell r="AE326" t="str">
            <v>000000</v>
          </cell>
          <cell r="AG326" t="str">
            <v>190072</v>
          </cell>
          <cell r="AH326" t="str">
            <v>有限会社ﾗｲﾄﾊｳｽ</v>
          </cell>
          <cell r="AI326">
            <v>1</v>
          </cell>
          <cell r="AJ326" t="str">
            <v>支店</v>
          </cell>
          <cell r="AK326" t="str">
            <v>000000</v>
          </cell>
          <cell r="AM326" t="str">
            <v>000215</v>
          </cell>
          <cell r="AN326" t="str">
            <v>Footwear Shop</v>
          </cell>
          <cell r="AO326" t="str">
            <v>190072</v>
          </cell>
          <cell r="AP326" t="str">
            <v>有限会社ﾗｲﾄﾊｳｽ</v>
          </cell>
          <cell r="AQ326" t="str">
            <v>000000</v>
          </cell>
          <cell r="AS326" t="str">
            <v>000000</v>
          </cell>
          <cell r="AU326" t="str">
            <v>000000</v>
          </cell>
          <cell r="AW326" t="str">
            <v>000000</v>
          </cell>
          <cell r="AY326" t="str">
            <v>000000</v>
          </cell>
          <cell r="BA326" t="str">
            <v>000000</v>
          </cell>
          <cell r="BC326" t="str">
            <v>000000</v>
          </cell>
          <cell r="BE326" t="str">
            <v>000040</v>
          </cell>
          <cell r="BF326" t="str">
            <v>その他</v>
          </cell>
        </row>
        <row r="327">
          <cell r="A327" t="str">
            <v>202160</v>
          </cell>
          <cell r="B327" t="str">
            <v>la belle vie 株式会社</v>
          </cell>
          <cell r="C327" t="str">
            <v>東京納品代行㈱</v>
          </cell>
          <cell r="D327" t="str">
            <v>la belle vie東京納品</v>
          </cell>
          <cell r="E327" t="str">
            <v>GLADD</v>
          </cell>
          <cell r="F327" t="str">
            <v>272-0127</v>
          </cell>
          <cell r="G327" t="str">
            <v>千葉県市川市塩浜２－１４－１</v>
          </cell>
          <cell r="H327" t="str">
            <v>東京ベイ・ファッションアリー</v>
          </cell>
          <cell r="I327" t="str">
            <v>ナ２Ｆ東京納品代行（株）</v>
          </cell>
          <cell r="K327" t="str">
            <v>047-329-2887</v>
          </cell>
          <cell r="L327" t="str">
            <v>047-329-2888</v>
          </cell>
          <cell r="M327" t="str">
            <v>000000</v>
          </cell>
          <cell r="O327" t="str">
            <v>000222</v>
          </cell>
          <cell r="P327" t="str">
            <v>WebMalls</v>
          </cell>
          <cell r="Q327" t="str">
            <v>190082</v>
          </cell>
          <cell r="R327" t="str">
            <v>GLADD株式会社</v>
          </cell>
          <cell r="S327" t="str">
            <v>000000</v>
          </cell>
          <cell r="U327" t="str">
            <v>000000</v>
          </cell>
          <cell r="W327" t="str">
            <v>000000</v>
          </cell>
          <cell r="Y327" t="str">
            <v>000000</v>
          </cell>
          <cell r="AA327" t="str">
            <v>000000</v>
          </cell>
          <cell r="AC327" t="str">
            <v>000000</v>
          </cell>
          <cell r="AE327" t="str">
            <v>000000</v>
          </cell>
          <cell r="AG327" t="str">
            <v>190082</v>
          </cell>
          <cell r="AH327" t="str">
            <v>la belle vie</v>
          </cell>
          <cell r="AI327">
            <v>1</v>
          </cell>
          <cell r="AJ327" t="str">
            <v>支店</v>
          </cell>
          <cell r="AK327" t="str">
            <v>000000</v>
          </cell>
          <cell r="AM327" t="str">
            <v>000222</v>
          </cell>
          <cell r="AN327" t="str">
            <v>WebMalls</v>
          </cell>
          <cell r="AO327" t="str">
            <v>190082</v>
          </cell>
          <cell r="AP327" t="str">
            <v>GLADD株式会社</v>
          </cell>
          <cell r="AQ327" t="str">
            <v>000000</v>
          </cell>
          <cell r="AS327" t="str">
            <v>000000</v>
          </cell>
          <cell r="AU327" t="str">
            <v>000000</v>
          </cell>
          <cell r="AW327" t="str">
            <v>000000</v>
          </cell>
          <cell r="AY327" t="str">
            <v>000000</v>
          </cell>
          <cell r="BA327" t="str">
            <v>000000</v>
          </cell>
          <cell r="BC327" t="str">
            <v>000000</v>
          </cell>
          <cell r="BE327" t="str">
            <v>000004</v>
          </cell>
          <cell r="BF327" t="str">
            <v>小松美喜</v>
          </cell>
        </row>
        <row r="328">
          <cell r="A328" t="str">
            <v>202161</v>
          </cell>
          <cell r="B328" t="str">
            <v>(株)イモト東京店</v>
          </cell>
          <cell r="C328" t="str">
            <v>ｲﾓﾄ東京Will</v>
          </cell>
          <cell r="D328" t="str">
            <v>ｲﾓﾄ東京Will</v>
          </cell>
          <cell r="F328" t="str">
            <v>136-0071</v>
          </cell>
          <cell r="G328" t="str">
            <v>東京都江東区亀戸2-2-9</v>
          </cell>
          <cell r="K328" t="str">
            <v>03-3637-3271</v>
          </cell>
          <cell r="L328" t="str">
            <v>03-3684-5543</v>
          </cell>
          <cell r="M328" t="str">
            <v>000000</v>
          </cell>
          <cell r="O328" t="str">
            <v>000000</v>
          </cell>
          <cell r="Q328" t="str">
            <v>110758</v>
          </cell>
          <cell r="R328" t="str">
            <v>ｲﾓﾄ大阪</v>
          </cell>
          <cell r="S328" t="str">
            <v>000000</v>
          </cell>
          <cell r="U328" t="str">
            <v>000000</v>
          </cell>
          <cell r="W328" t="str">
            <v>000000</v>
          </cell>
          <cell r="Y328" t="str">
            <v>000000</v>
          </cell>
          <cell r="AA328" t="str">
            <v>000000</v>
          </cell>
          <cell r="AC328" t="str">
            <v>000000</v>
          </cell>
          <cell r="AE328" t="str">
            <v>000000</v>
          </cell>
          <cell r="AG328" t="str">
            <v>110759</v>
          </cell>
          <cell r="AH328" t="str">
            <v>ｲﾓﾄ東京</v>
          </cell>
          <cell r="AI328">
            <v>1</v>
          </cell>
          <cell r="AJ328" t="str">
            <v>支店</v>
          </cell>
          <cell r="AK328" t="str">
            <v>000000</v>
          </cell>
          <cell r="AM328" t="str">
            <v>000000</v>
          </cell>
          <cell r="AO328" t="str">
            <v>110758</v>
          </cell>
          <cell r="AP328" t="str">
            <v>ｲﾓﾄ大阪</v>
          </cell>
          <cell r="AQ328" t="str">
            <v>000000</v>
          </cell>
          <cell r="AS328" t="str">
            <v>000000</v>
          </cell>
          <cell r="AU328" t="str">
            <v>000000</v>
          </cell>
          <cell r="AW328" t="str">
            <v>000000</v>
          </cell>
          <cell r="AY328" t="str">
            <v>000000</v>
          </cell>
          <cell r="BA328" t="str">
            <v>000000</v>
          </cell>
          <cell r="BC328" t="str">
            <v>000000</v>
          </cell>
          <cell r="BE328" t="str">
            <v>000033</v>
          </cell>
          <cell r="BF328" t="str">
            <v>森田高一郎</v>
          </cell>
        </row>
        <row r="329">
          <cell r="A329" t="str">
            <v>202162</v>
          </cell>
          <cell r="B329" t="str">
            <v>(株)イモト東京店</v>
          </cell>
          <cell r="C329" t="str">
            <v>ｲﾓﾄ東京ﾌﾟﾗﾈｯﾄ</v>
          </cell>
          <cell r="D329" t="str">
            <v>ｲﾓﾄ東京ﾌﾟﾗﾈｯﾄ</v>
          </cell>
          <cell r="F329" t="str">
            <v>136-0071</v>
          </cell>
          <cell r="G329" t="str">
            <v>東京都江東区亀戸2-2-9</v>
          </cell>
          <cell r="K329" t="str">
            <v>03-3637-3271</v>
          </cell>
          <cell r="L329" t="str">
            <v>03-3684-5543</v>
          </cell>
          <cell r="M329" t="str">
            <v>000000</v>
          </cell>
          <cell r="O329" t="str">
            <v>000000</v>
          </cell>
          <cell r="Q329" t="str">
            <v>110758</v>
          </cell>
          <cell r="R329" t="str">
            <v>ｲﾓﾄ大阪</v>
          </cell>
          <cell r="S329" t="str">
            <v>000000</v>
          </cell>
          <cell r="U329" t="str">
            <v>000000</v>
          </cell>
          <cell r="W329" t="str">
            <v>000000</v>
          </cell>
          <cell r="Y329" t="str">
            <v>000000</v>
          </cell>
          <cell r="AA329" t="str">
            <v>000000</v>
          </cell>
          <cell r="AC329" t="str">
            <v>000000</v>
          </cell>
          <cell r="AE329" t="str">
            <v>000000</v>
          </cell>
          <cell r="AG329" t="str">
            <v>110759</v>
          </cell>
          <cell r="AH329" t="str">
            <v>ｲﾓﾄ東京</v>
          </cell>
          <cell r="AI329">
            <v>1</v>
          </cell>
          <cell r="AJ329" t="str">
            <v>支店</v>
          </cell>
          <cell r="AK329" t="str">
            <v>000000</v>
          </cell>
          <cell r="AM329" t="str">
            <v>000000</v>
          </cell>
          <cell r="AO329" t="str">
            <v>110758</v>
          </cell>
          <cell r="AP329" t="str">
            <v>ｲﾓﾄ大阪</v>
          </cell>
          <cell r="AQ329" t="str">
            <v>000000</v>
          </cell>
          <cell r="AS329" t="str">
            <v>000000</v>
          </cell>
          <cell r="AU329" t="str">
            <v>000000</v>
          </cell>
          <cell r="AW329" t="str">
            <v>000000</v>
          </cell>
          <cell r="AY329" t="str">
            <v>000000</v>
          </cell>
          <cell r="BA329" t="str">
            <v>000000</v>
          </cell>
          <cell r="BC329" t="str">
            <v>000000</v>
          </cell>
          <cell r="BE329" t="str">
            <v>000033</v>
          </cell>
          <cell r="BF329" t="str">
            <v>森田高一郎</v>
          </cell>
        </row>
        <row r="330">
          <cell r="A330" t="str">
            <v>202163</v>
          </cell>
          <cell r="B330" t="str">
            <v>(株)イモト東京店</v>
          </cell>
          <cell r="C330" t="str">
            <v>ｲﾓﾄ東京ｴﾌｪｸﾄ float</v>
          </cell>
          <cell r="D330" t="str">
            <v>ｲﾓﾄ東京ｴﾌｪｸﾄ float</v>
          </cell>
          <cell r="F330" t="str">
            <v>136-0071</v>
          </cell>
          <cell r="G330" t="str">
            <v>東京都江東区亀戸2-2-9</v>
          </cell>
          <cell r="K330" t="str">
            <v>03-3637-3271</v>
          </cell>
          <cell r="L330" t="str">
            <v>03-3684-5543</v>
          </cell>
          <cell r="M330" t="str">
            <v>000000</v>
          </cell>
          <cell r="O330" t="str">
            <v>000000</v>
          </cell>
          <cell r="Q330" t="str">
            <v>110758</v>
          </cell>
          <cell r="R330" t="str">
            <v>ｲﾓﾄ大阪</v>
          </cell>
          <cell r="S330" t="str">
            <v>000000</v>
          </cell>
          <cell r="U330" t="str">
            <v>000000</v>
          </cell>
          <cell r="W330" t="str">
            <v>000000</v>
          </cell>
          <cell r="Y330" t="str">
            <v>000000</v>
          </cell>
          <cell r="AA330" t="str">
            <v>000000</v>
          </cell>
          <cell r="AC330" t="str">
            <v>000000</v>
          </cell>
          <cell r="AE330" t="str">
            <v>000000</v>
          </cell>
          <cell r="AG330" t="str">
            <v>110759</v>
          </cell>
          <cell r="AH330" t="str">
            <v>ｲﾓﾄ東京</v>
          </cell>
          <cell r="AI330">
            <v>1</v>
          </cell>
          <cell r="AJ330" t="str">
            <v>支店</v>
          </cell>
          <cell r="AK330" t="str">
            <v>000000</v>
          </cell>
          <cell r="AM330" t="str">
            <v>000000</v>
          </cell>
          <cell r="AO330" t="str">
            <v>110758</v>
          </cell>
          <cell r="AP330" t="str">
            <v>ｲﾓﾄ大阪</v>
          </cell>
          <cell r="AQ330" t="str">
            <v>000000</v>
          </cell>
          <cell r="AS330" t="str">
            <v>000000</v>
          </cell>
          <cell r="AU330" t="str">
            <v>000000</v>
          </cell>
          <cell r="AW330" t="str">
            <v>000000</v>
          </cell>
          <cell r="AY330" t="str">
            <v>000000</v>
          </cell>
          <cell r="BA330" t="str">
            <v>000000</v>
          </cell>
          <cell r="BC330" t="str">
            <v>000000</v>
          </cell>
          <cell r="BE330" t="str">
            <v>000033</v>
          </cell>
          <cell r="BF330" t="str">
            <v>森田高一郎</v>
          </cell>
        </row>
        <row r="331">
          <cell r="A331" t="str">
            <v>202165</v>
          </cell>
          <cell r="B331" t="str">
            <v>関係者販売（日立物流）</v>
          </cell>
          <cell r="C331" t="str">
            <v>関係者販売（日立）</v>
          </cell>
          <cell r="D331" t="str">
            <v>関係者販売（日立）</v>
          </cell>
          <cell r="M331" t="str">
            <v>000000</v>
          </cell>
          <cell r="O331" t="str">
            <v>000000</v>
          </cell>
          <cell r="Q331" t="str">
            <v>190077</v>
          </cell>
          <cell r="R331" t="str">
            <v>関係者販売（親）</v>
          </cell>
          <cell r="S331" t="str">
            <v>000000</v>
          </cell>
          <cell r="U331" t="str">
            <v>000000</v>
          </cell>
          <cell r="W331" t="str">
            <v>000000</v>
          </cell>
          <cell r="Y331" t="str">
            <v>000000</v>
          </cell>
          <cell r="AA331" t="str">
            <v>000000</v>
          </cell>
          <cell r="AC331" t="str">
            <v>000000</v>
          </cell>
          <cell r="AE331" t="str">
            <v>000000</v>
          </cell>
          <cell r="AG331" t="str">
            <v>190077</v>
          </cell>
          <cell r="AH331" t="str">
            <v>関係者販売（親）</v>
          </cell>
          <cell r="AI331">
            <v>1</v>
          </cell>
          <cell r="AJ331" t="str">
            <v>支店</v>
          </cell>
          <cell r="AK331" t="str">
            <v>000000</v>
          </cell>
          <cell r="AM331" t="str">
            <v>000000</v>
          </cell>
          <cell r="AO331" t="str">
            <v>190077</v>
          </cell>
          <cell r="AP331" t="str">
            <v>関係者販売（親）</v>
          </cell>
          <cell r="AQ331" t="str">
            <v>000000</v>
          </cell>
          <cell r="AS331" t="str">
            <v>000000</v>
          </cell>
          <cell r="AU331" t="str">
            <v>000000</v>
          </cell>
          <cell r="AW331" t="str">
            <v>000000</v>
          </cell>
          <cell r="AY331" t="str">
            <v>000000</v>
          </cell>
          <cell r="BA331" t="str">
            <v>000000</v>
          </cell>
          <cell r="BC331" t="str">
            <v>000000</v>
          </cell>
          <cell r="BE331" t="str">
            <v>000040</v>
          </cell>
          <cell r="BF331" t="str">
            <v>その他</v>
          </cell>
        </row>
        <row r="332">
          <cell r="A332" t="str">
            <v>202166</v>
          </cell>
          <cell r="B332" t="str">
            <v>㈱ﾇｰｳﾞ･ｴｲ</v>
          </cell>
          <cell r="C332" t="str">
            <v>CW阿倍野店　546</v>
          </cell>
          <cell r="D332" t="str">
            <v>CW阿倍野店　546</v>
          </cell>
          <cell r="E332" t="str">
            <v>546</v>
          </cell>
          <cell r="F332" t="str">
            <v>545-0052</v>
          </cell>
          <cell r="G332" t="str">
            <v>大阪府大阪市阿倍野区阿倍野筋</v>
          </cell>
          <cell r="H332" t="str">
            <v>1-1-43　あべのﾊﾙｶｽ近鉄本店</v>
          </cell>
          <cell r="I332" t="str">
            <v>ｳｲﾝｸﾞ館7F</v>
          </cell>
          <cell r="K332" t="str">
            <v>06-6629-3383</v>
          </cell>
          <cell r="L332" t="str">
            <v>06-6629-3383</v>
          </cell>
          <cell r="M332" t="str">
            <v>000000</v>
          </cell>
          <cell r="O332" t="str">
            <v>000212</v>
          </cell>
          <cell r="P332" t="str">
            <v>Bag Speciality</v>
          </cell>
          <cell r="Q332" t="str">
            <v>190057</v>
          </cell>
          <cell r="R332" t="str">
            <v>㈱ﾇｰｳﾞ･ｴｲ</v>
          </cell>
          <cell r="S332" t="str">
            <v>000000</v>
          </cell>
          <cell r="U332" t="str">
            <v>000000</v>
          </cell>
          <cell r="W332" t="str">
            <v>000000</v>
          </cell>
          <cell r="Y332" t="str">
            <v>000000</v>
          </cell>
          <cell r="AA332" t="str">
            <v>000000</v>
          </cell>
          <cell r="AC332" t="str">
            <v>000000</v>
          </cell>
          <cell r="AE332" t="str">
            <v>000000</v>
          </cell>
          <cell r="AG332" t="str">
            <v>190057</v>
          </cell>
          <cell r="AH332" t="str">
            <v>㈱ﾇｰｳﾞ･ｴｲ</v>
          </cell>
          <cell r="AI332">
            <v>1</v>
          </cell>
          <cell r="AJ332" t="str">
            <v>支店</v>
          </cell>
          <cell r="AK332" t="str">
            <v>000000</v>
          </cell>
          <cell r="AM332" t="str">
            <v>000212</v>
          </cell>
          <cell r="AN332" t="str">
            <v>Bag Speciality</v>
          </cell>
          <cell r="AO332" t="str">
            <v>190057</v>
          </cell>
          <cell r="AP332" t="str">
            <v>㈱ﾇｰｳﾞ･ｴｲ</v>
          </cell>
          <cell r="AQ332" t="str">
            <v>000000</v>
          </cell>
          <cell r="AS332" t="str">
            <v>000000</v>
          </cell>
          <cell r="AU332" t="str">
            <v>000000</v>
          </cell>
          <cell r="AW332" t="str">
            <v>000000</v>
          </cell>
          <cell r="AY332" t="str">
            <v>000000</v>
          </cell>
          <cell r="BA332" t="str">
            <v>000000</v>
          </cell>
          <cell r="BC332" t="str">
            <v>000000</v>
          </cell>
          <cell r="BE332" t="str">
            <v>000055</v>
          </cell>
          <cell r="BF332" t="str">
            <v>佐藤祐介</v>
          </cell>
        </row>
        <row r="333">
          <cell r="A333" t="str">
            <v>202167</v>
          </cell>
          <cell r="B333" t="str">
            <v>㈱ﾇｰｳﾞ･ｴｲ</v>
          </cell>
          <cell r="C333" t="str">
            <v>COLLECTORS吉祥寺 836</v>
          </cell>
          <cell r="D333" t="str">
            <v>COLLECTORS吉祥寺 836</v>
          </cell>
          <cell r="E333" t="str">
            <v>836</v>
          </cell>
          <cell r="F333" t="str">
            <v>180-0003</v>
          </cell>
          <cell r="G333" t="str">
            <v>東京都武蔵野市吉祥寺南町1-1-24</v>
          </cell>
          <cell r="H333" t="str">
            <v>ｱﾄﾚ吉祥寺2F</v>
          </cell>
          <cell r="K333" t="str">
            <v>0422-22-2119</v>
          </cell>
          <cell r="L333" t="str">
            <v>0422-22-2119</v>
          </cell>
          <cell r="M333" t="str">
            <v>000000</v>
          </cell>
          <cell r="O333" t="str">
            <v>000212</v>
          </cell>
          <cell r="P333" t="str">
            <v>Bag Speciality</v>
          </cell>
          <cell r="Q333" t="str">
            <v>190057</v>
          </cell>
          <cell r="R333" t="str">
            <v>㈱ﾇｰｳﾞ･ｴｲ</v>
          </cell>
          <cell r="S333" t="str">
            <v>000000</v>
          </cell>
          <cell r="U333" t="str">
            <v>000000</v>
          </cell>
          <cell r="W333" t="str">
            <v>000000</v>
          </cell>
          <cell r="Y333" t="str">
            <v>000000</v>
          </cell>
          <cell r="AA333" t="str">
            <v>000000</v>
          </cell>
          <cell r="AC333" t="str">
            <v>000000</v>
          </cell>
          <cell r="AE333" t="str">
            <v>000000</v>
          </cell>
          <cell r="AG333" t="str">
            <v>190057</v>
          </cell>
          <cell r="AH333" t="str">
            <v>㈱ﾇｰｳﾞ･ｴｲ</v>
          </cell>
          <cell r="AI333">
            <v>1</v>
          </cell>
          <cell r="AJ333" t="str">
            <v>支店</v>
          </cell>
          <cell r="AK333" t="str">
            <v>000000</v>
          </cell>
          <cell r="AM333" t="str">
            <v>000212</v>
          </cell>
          <cell r="AN333" t="str">
            <v>Bag Speciality</v>
          </cell>
          <cell r="AO333" t="str">
            <v>190057</v>
          </cell>
          <cell r="AP333" t="str">
            <v>㈱ﾇｰｳﾞ･ｴｲ</v>
          </cell>
          <cell r="AQ333" t="str">
            <v>000000</v>
          </cell>
          <cell r="AS333" t="str">
            <v>000000</v>
          </cell>
          <cell r="AU333" t="str">
            <v>000000</v>
          </cell>
          <cell r="AW333" t="str">
            <v>000000</v>
          </cell>
          <cell r="AY333" t="str">
            <v>000000</v>
          </cell>
          <cell r="BA333" t="str">
            <v>000000</v>
          </cell>
          <cell r="BC333" t="str">
            <v>000000</v>
          </cell>
          <cell r="BE333" t="str">
            <v>000055</v>
          </cell>
          <cell r="BF333" t="str">
            <v>佐藤祐介</v>
          </cell>
        </row>
        <row r="334">
          <cell r="A334" t="str">
            <v>202168</v>
          </cell>
          <cell r="B334" t="str">
            <v>㈱ﾇｰｳﾞ･ｴｲ</v>
          </cell>
          <cell r="C334" t="str">
            <v>CWT赤坂店　838</v>
          </cell>
          <cell r="D334" t="str">
            <v>CWT赤坂店　838</v>
          </cell>
          <cell r="E334" t="str">
            <v>838</v>
          </cell>
          <cell r="F334" t="str">
            <v>107-6301</v>
          </cell>
          <cell r="G334" t="str">
            <v>東京都港区赤坂5-3-1</v>
          </cell>
          <cell r="H334" t="str">
            <v>赤坂Bizﾀﾜｰ1F</v>
          </cell>
          <cell r="K334" t="str">
            <v>03-5545-6433</v>
          </cell>
          <cell r="L334" t="str">
            <v>03-5545-6433</v>
          </cell>
          <cell r="M334" t="str">
            <v>000000</v>
          </cell>
          <cell r="O334" t="str">
            <v>000212</v>
          </cell>
          <cell r="P334" t="str">
            <v>Bag Speciality</v>
          </cell>
          <cell r="Q334" t="str">
            <v>190057</v>
          </cell>
          <cell r="R334" t="str">
            <v>㈱ﾇｰｳﾞ･ｴｲ</v>
          </cell>
          <cell r="S334" t="str">
            <v>000000</v>
          </cell>
          <cell r="U334" t="str">
            <v>000000</v>
          </cell>
          <cell r="W334" t="str">
            <v>000000</v>
          </cell>
          <cell r="Y334" t="str">
            <v>000000</v>
          </cell>
          <cell r="AA334" t="str">
            <v>000000</v>
          </cell>
          <cell r="AC334" t="str">
            <v>000000</v>
          </cell>
          <cell r="AE334" t="str">
            <v>000000</v>
          </cell>
          <cell r="AG334" t="str">
            <v>190057</v>
          </cell>
          <cell r="AH334" t="str">
            <v>㈱ﾇｰｳﾞ･ｴｲ</v>
          </cell>
          <cell r="AI334">
            <v>1</v>
          </cell>
          <cell r="AJ334" t="str">
            <v>支店</v>
          </cell>
          <cell r="AK334" t="str">
            <v>000000</v>
          </cell>
          <cell r="AM334" t="str">
            <v>000212</v>
          </cell>
          <cell r="AN334" t="str">
            <v>Bag Speciality</v>
          </cell>
          <cell r="AO334" t="str">
            <v>190057</v>
          </cell>
          <cell r="AP334" t="str">
            <v>㈱ﾇｰｳﾞ･ｴｲ</v>
          </cell>
          <cell r="AQ334" t="str">
            <v>000000</v>
          </cell>
          <cell r="AS334" t="str">
            <v>000000</v>
          </cell>
          <cell r="AU334" t="str">
            <v>000000</v>
          </cell>
          <cell r="AW334" t="str">
            <v>000000</v>
          </cell>
          <cell r="AY334" t="str">
            <v>000000</v>
          </cell>
          <cell r="BA334" t="str">
            <v>000000</v>
          </cell>
          <cell r="BC334" t="str">
            <v>000000</v>
          </cell>
          <cell r="BE334" t="str">
            <v>000055</v>
          </cell>
          <cell r="BF334" t="str">
            <v>佐藤祐介</v>
          </cell>
        </row>
        <row r="335">
          <cell r="A335" t="str">
            <v>202169</v>
          </cell>
          <cell r="B335" t="str">
            <v>㈱ﾇｰｳﾞ･ｴｲ</v>
          </cell>
          <cell r="C335" t="str">
            <v>ｺﾚｸﾀｰｽﾞﾗﾗﾎﾟｰﾄEXPO534</v>
          </cell>
          <cell r="D335" t="str">
            <v>ｺﾚｸﾀｰｽﾞﾗﾗﾎﾟｰﾄEXPO534</v>
          </cell>
          <cell r="E335" t="str">
            <v>534</v>
          </cell>
          <cell r="F335" t="str">
            <v>565-0826</v>
          </cell>
          <cell r="G335" t="str">
            <v>大阪府吹田市千里万博公園2-1</v>
          </cell>
          <cell r="H335" t="str">
            <v>ららぽーとEXPOCITY2F</v>
          </cell>
          <cell r="K335" t="str">
            <v>06-4864-2235</v>
          </cell>
          <cell r="L335" t="str">
            <v>06-4864-2235</v>
          </cell>
          <cell r="M335" t="str">
            <v>000000</v>
          </cell>
          <cell r="O335" t="str">
            <v>000212</v>
          </cell>
          <cell r="P335" t="str">
            <v>Bag Speciality</v>
          </cell>
          <cell r="Q335" t="str">
            <v>190057</v>
          </cell>
          <cell r="R335" t="str">
            <v>㈱ﾇｰｳﾞ･ｴｲ</v>
          </cell>
          <cell r="S335" t="str">
            <v>000000</v>
          </cell>
          <cell r="U335" t="str">
            <v>000000</v>
          </cell>
          <cell r="W335" t="str">
            <v>000000</v>
          </cell>
          <cell r="Y335" t="str">
            <v>000000</v>
          </cell>
          <cell r="AA335" t="str">
            <v>000000</v>
          </cell>
          <cell r="AC335" t="str">
            <v>000000</v>
          </cell>
          <cell r="AE335" t="str">
            <v>000000</v>
          </cell>
          <cell r="AG335" t="str">
            <v>190057</v>
          </cell>
          <cell r="AH335" t="str">
            <v>㈱ﾇｰｳﾞ･ｴｲ</v>
          </cell>
          <cell r="AI335">
            <v>1</v>
          </cell>
          <cell r="AJ335" t="str">
            <v>支店</v>
          </cell>
          <cell r="AK335" t="str">
            <v>000000</v>
          </cell>
          <cell r="AM335" t="str">
            <v>000212</v>
          </cell>
          <cell r="AN335" t="str">
            <v>Bag Speciality</v>
          </cell>
          <cell r="AO335" t="str">
            <v>190057</v>
          </cell>
          <cell r="AP335" t="str">
            <v>㈱ﾇｰｳﾞ･ｴｲ</v>
          </cell>
          <cell r="AQ335" t="str">
            <v>000000</v>
          </cell>
          <cell r="AS335" t="str">
            <v>000000</v>
          </cell>
          <cell r="AU335" t="str">
            <v>000000</v>
          </cell>
          <cell r="AW335" t="str">
            <v>000000</v>
          </cell>
          <cell r="AY335" t="str">
            <v>000000</v>
          </cell>
          <cell r="BA335" t="str">
            <v>000000</v>
          </cell>
          <cell r="BC335" t="str">
            <v>000000</v>
          </cell>
          <cell r="BE335" t="str">
            <v>000055</v>
          </cell>
          <cell r="BF335" t="str">
            <v>佐藤祐介</v>
          </cell>
        </row>
        <row r="336">
          <cell r="A336" t="str">
            <v>202170</v>
          </cell>
          <cell r="B336" t="str">
            <v>㈱ﾇｰｳﾞ･ｴｲ</v>
          </cell>
          <cell r="C336" t="str">
            <v>ｺﾚｸﾀｰｽﾞ湘南平塚　492</v>
          </cell>
          <cell r="D336" t="str">
            <v>ｺﾚｸﾀｰｽﾞ湘南平塚　492</v>
          </cell>
          <cell r="E336" t="str">
            <v>492</v>
          </cell>
          <cell r="F336" t="str">
            <v>254-8510</v>
          </cell>
          <cell r="G336" t="str">
            <v>神奈川県平塚市天沼10-1</v>
          </cell>
          <cell r="H336" t="str">
            <v>ららぽーと湘南平塚2F 23100区画</v>
          </cell>
          <cell r="K336" t="str">
            <v>0463-21-2004</v>
          </cell>
          <cell r="L336" t="str">
            <v>0463-21-2004</v>
          </cell>
          <cell r="M336" t="str">
            <v>000000</v>
          </cell>
          <cell r="O336" t="str">
            <v>000212</v>
          </cell>
          <cell r="P336" t="str">
            <v>Bag Speciality</v>
          </cell>
          <cell r="Q336" t="str">
            <v>190057</v>
          </cell>
          <cell r="R336" t="str">
            <v>㈱ﾇｰｳﾞ･ｴｲ</v>
          </cell>
          <cell r="S336" t="str">
            <v>000000</v>
          </cell>
          <cell r="U336" t="str">
            <v>000000</v>
          </cell>
          <cell r="W336" t="str">
            <v>000000</v>
          </cell>
          <cell r="Y336" t="str">
            <v>000000</v>
          </cell>
          <cell r="AA336" t="str">
            <v>000000</v>
          </cell>
          <cell r="AC336" t="str">
            <v>000000</v>
          </cell>
          <cell r="AE336" t="str">
            <v>000000</v>
          </cell>
          <cell r="AG336" t="str">
            <v>190057</v>
          </cell>
          <cell r="AH336" t="str">
            <v>㈱ﾇｰｳﾞ･ｴｲ</v>
          </cell>
          <cell r="AI336">
            <v>1</v>
          </cell>
          <cell r="AJ336" t="str">
            <v>支店</v>
          </cell>
          <cell r="AK336" t="str">
            <v>000000</v>
          </cell>
          <cell r="AM336" t="str">
            <v>000212</v>
          </cell>
          <cell r="AN336" t="str">
            <v>Bag Speciality</v>
          </cell>
          <cell r="AO336" t="str">
            <v>190057</v>
          </cell>
          <cell r="AP336" t="str">
            <v>㈱ﾇｰｳﾞ･ｴｲ</v>
          </cell>
          <cell r="AQ336" t="str">
            <v>000000</v>
          </cell>
          <cell r="AS336" t="str">
            <v>000000</v>
          </cell>
          <cell r="AU336" t="str">
            <v>000000</v>
          </cell>
          <cell r="AW336" t="str">
            <v>000000</v>
          </cell>
          <cell r="AY336" t="str">
            <v>000000</v>
          </cell>
          <cell r="BA336" t="str">
            <v>000000</v>
          </cell>
          <cell r="BC336" t="str">
            <v>000000</v>
          </cell>
          <cell r="BE336" t="str">
            <v>000055</v>
          </cell>
          <cell r="BF336" t="str">
            <v>佐藤祐介</v>
          </cell>
        </row>
        <row r="337">
          <cell r="A337" t="str">
            <v>202171</v>
          </cell>
          <cell r="B337" t="str">
            <v>㈱ﾇｰｳﾞ･ｴｲ</v>
          </cell>
          <cell r="C337" t="str">
            <v>COLLECTORS奈良 580</v>
          </cell>
          <cell r="D337" t="str">
            <v>COLLECTORS奈良 580</v>
          </cell>
          <cell r="E337" t="str">
            <v>580</v>
          </cell>
          <cell r="F337" t="str">
            <v>631-0821</v>
          </cell>
          <cell r="G337" t="str">
            <v>奈良県奈良市西大寺東町2-4-1</v>
          </cell>
          <cell r="H337" t="str">
            <v>ならファミリー4F</v>
          </cell>
          <cell r="K337" t="str">
            <v>0742-33-8288</v>
          </cell>
          <cell r="L337" t="str">
            <v>0742-33-8288</v>
          </cell>
          <cell r="M337" t="str">
            <v>000000</v>
          </cell>
          <cell r="O337" t="str">
            <v>000212</v>
          </cell>
          <cell r="P337" t="str">
            <v>Bag Speciality</v>
          </cell>
          <cell r="Q337" t="str">
            <v>190057</v>
          </cell>
          <cell r="R337" t="str">
            <v>㈱ﾇｰｳﾞ･ｴｲ</v>
          </cell>
          <cell r="S337" t="str">
            <v>000000</v>
          </cell>
          <cell r="U337" t="str">
            <v>000000</v>
          </cell>
          <cell r="W337" t="str">
            <v>000000</v>
          </cell>
          <cell r="Y337" t="str">
            <v>000000</v>
          </cell>
          <cell r="AA337" t="str">
            <v>000000</v>
          </cell>
          <cell r="AC337" t="str">
            <v>000000</v>
          </cell>
          <cell r="AE337" t="str">
            <v>000000</v>
          </cell>
          <cell r="AG337" t="str">
            <v>190057</v>
          </cell>
          <cell r="AH337" t="str">
            <v>㈱ﾇｰｳﾞ･ｴｲ</v>
          </cell>
          <cell r="AI337">
            <v>1</v>
          </cell>
          <cell r="AJ337" t="str">
            <v>支店</v>
          </cell>
          <cell r="AK337" t="str">
            <v>000000</v>
          </cell>
          <cell r="AM337" t="str">
            <v>000212</v>
          </cell>
          <cell r="AN337" t="str">
            <v>Bag Speciality</v>
          </cell>
          <cell r="AO337" t="str">
            <v>190057</v>
          </cell>
          <cell r="AP337" t="str">
            <v>㈱ﾇｰｳﾞ･ｴｲ</v>
          </cell>
          <cell r="AQ337" t="str">
            <v>000000</v>
          </cell>
          <cell r="AS337" t="str">
            <v>000000</v>
          </cell>
          <cell r="AU337" t="str">
            <v>000000</v>
          </cell>
          <cell r="AW337" t="str">
            <v>000000</v>
          </cell>
          <cell r="AY337" t="str">
            <v>000000</v>
          </cell>
          <cell r="BA337" t="str">
            <v>000000</v>
          </cell>
          <cell r="BC337" t="str">
            <v>000000</v>
          </cell>
          <cell r="BE337" t="str">
            <v>000055</v>
          </cell>
          <cell r="BF337" t="str">
            <v>佐藤祐介</v>
          </cell>
        </row>
        <row r="338">
          <cell r="A338" t="str">
            <v>202172</v>
          </cell>
          <cell r="B338" t="str">
            <v>(株)ﾑﾗｻｷｽﾎﾟｰﾂ</v>
          </cell>
          <cell r="C338" t="str">
            <v>越谷ｱｳﾄﾚｯﾄ店</v>
          </cell>
          <cell r="D338" t="str">
            <v>ﾑﾗｻｷ越谷ｱｳﾄﾚｯﾄ店</v>
          </cell>
          <cell r="E338" t="str">
            <v>417</v>
          </cell>
          <cell r="F338" t="str">
            <v>343-0828</v>
          </cell>
          <cell r="G338" t="str">
            <v>埼玉県越谷市レイクタウン4-1-1</v>
          </cell>
          <cell r="H338" t="str">
            <v>レイクタウン outlet 2街区 2F</v>
          </cell>
          <cell r="K338" t="str">
            <v>048-961-1081</v>
          </cell>
          <cell r="L338" t="str">
            <v>048-961-1082</v>
          </cell>
          <cell r="M338" t="str">
            <v>000000</v>
          </cell>
          <cell r="O338" t="str">
            <v>000211</v>
          </cell>
          <cell r="P338" t="str">
            <v>Murasaki</v>
          </cell>
          <cell r="Q338" t="str">
            <v>110867</v>
          </cell>
          <cell r="R338" t="str">
            <v>ﾑﾗｻｷ</v>
          </cell>
          <cell r="S338" t="str">
            <v>000000</v>
          </cell>
          <cell r="U338" t="str">
            <v>000000</v>
          </cell>
          <cell r="W338" t="str">
            <v>000000</v>
          </cell>
          <cell r="Y338" t="str">
            <v>000000</v>
          </cell>
          <cell r="AA338" t="str">
            <v>000000</v>
          </cell>
          <cell r="AC338" t="str">
            <v>000000</v>
          </cell>
          <cell r="AE338" t="str">
            <v>000000</v>
          </cell>
          <cell r="AG338" t="str">
            <v>110867</v>
          </cell>
          <cell r="AH338" t="str">
            <v>ﾑﾗｻｷ</v>
          </cell>
          <cell r="AI338">
            <v>1</v>
          </cell>
          <cell r="AJ338" t="str">
            <v>支店</v>
          </cell>
          <cell r="AK338" t="str">
            <v>000000</v>
          </cell>
          <cell r="AM338" t="str">
            <v>000211</v>
          </cell>
          <cell r="AN338" t="str">
            <v>Murasaki</v>
          </cell>
          <cell r="AO338" t="str">
            <v>110867</v>
          </cell>
          <cell r="AP338" t="str">
            <v>ﾑﾗｻｷ</v>
          </cell>
          <cell r="AQ338" t="str">
            <v>000001</v>
          </cell>
          <cell r="AR338" t="str">
            <v>専伝必要</v>
          </cell>
          <cell r="AS338" t="str">
            <v>000000</v>
          </cell>
          <cell r="AU338" t="str">
            <v>000000</v>
          </cell>
          <cell r="AW338" t="str">
            <v>000000</v>
          </cell>
          <cell r="AY338" t="str">
            <v>000000</v>
          </cell>
          <cell r="BA338" t="str">
            <v>000000</v>
          </cell>
          <cell r="BC338" t="str">
            <v>000000</v>
          </cell>
          <cell r="BE338" t="str">
            <v>000017</v>
          </cell>
          <cell r="BF338" t="str">
            <v>南山龍一</v>
          </cell>
        </row>
        <row r="339">
          <cell r="A339" t="str">
            <v>202173</v>
          </cell>
          <cell r="B339" t="str">
            <v>(株)ｻﾝﾘﾊﾞｰ</v>
          </cell>
          <cell r="C339" t="str">
            <v>BRONX はません</v>
          </cell>
          <cell r="D339" t="str">
            <v>BRONX はません</v>
          </cell>
          <cell r="F339" t="str">
            <v>556-0003</v>
          </cell>
          <cell r="G339" t="str">
            <v>大阪府大阪市浪速区恵美須西</v>
          </cell>
          <cell r="H339" t="str">
            <v>2-14-21サザンパークス1F</v>
          </cell>
          <cell r="K339" t="str">
            <v>06-6630-6810</v>
          </cell>
          <cell r="L339" t="str">
            <v>06-6630-6811</v>
          </cell>
          <cell r="M339" t="str">
            <v>000000</v>
          </cell>
          <cell r="O339" t="str">
            <v>000219</v>
          </cell>
          <cell r="P339" t="str">
            <v>Select Fashion</v>
          </cell>
          <cell r="Q339" t="str">
            <v>110798</v>
          </cell>
          <cell r="R339" t="str">
            <v>ｻﾝﾘﾊﾞｰ</v>
          </cell>
          <cell r="S339" t="str">
            <v>000000</v>
          </cell>
          <cell r="U339" t="str">
            <v>000000</v>
          </cell>
          <cell r="W339" t="str">
            <v>000000</v>
          </cell>
          <cell r="Y339" t="str">
            <v>000000</v>
          </cell>
          <cell r="AA339" t="str">
            <v>000000</v>
          </cell>
          <cell r="AC339" t="str">
            <v>000000</v>
          </cell>
          <cell r="AE339" t="str">
            <v>000000</v>
          </cell>
          <cell r="AG339" t="str">
            <v>110798</v>
          </cell>
          <cell r="AH339" t="str">
            <v>ｻﾝﾘﾊﾞｰ</v>
          </cell>
          <cell r="AI339">
            <v>1</v>
          </cell>
          <cell r="AJ339" t="str">
            <v>支店</v>
          </cell>
          <cell r="AK339" t="str">
            <v>000000</v>
          </cell>
          <cell r="AM339" t="str">
            <v>000219</v>
          </cell>
          <cell r="AN339" t="str">
            <v>Select Fashion</v>
          </cell>
          <cell r="AO339" t="str">
            <v>110798</v>
          </cell>
          <cell r="AP339" t="str">
            <v>ｻﾝﾘﾊﾞｰ</v>
          </cell>
          <cell r="AQ339" t="str">
            <v>000000</v>
          </cell>
          <cell r="AS339" t="str">
            <v>000000</v>
          </cell>
          <cell r="AU339" t="str">
            <v>000000</v>
          </cell>
          <cell r="AW339" t="str">
            <v>000000</v>
          </cell>
          <cell r="AY339" t="str">
            <v>000000</v>
          </cell>
          <cell r="BA339" t="str">
            <v>000000</v>
          </cell>
          <cell r="BC339" t="str">
            <v>000000</v>
          </cell>
          <cell r="BE339" t="str">
            <v>000004</v>
          </cell>
          <cell r="BF339" t="str">
            <v>小松美喜</v>
          </cell>
        </row>
        <row r="340">
          <cell r="A340" t="str">
            <v>202174</v>
          </cell>
          <cell r="B340" t="str">
            <v>(株)ｻﾝﾘﾊﾞｰ</v>
          </cell>
          <cell r="C340" t="str">
            <v>BRONX COCOSA 熊本店</v>
          </cell>
          <cell r="D340" t="str">
            <v>BRONX COCOSA 熊本店</v>
          </cell>
          <cell r="F340" t="str">
            <v>556-0003</v>
          </cell>
          <cell r="G340" t="str">
            <v>大阪府大阪市浪速区恵美須西</v>
          </cell>
          <cell r="H340" t="str">
            <v>2-14-21サザンパークス1F</v>
          </cell>
          <cell r="K340" t="str">
            <v>06-6630-6810</v>
          </cell>
          <cell r="L340" t="str">
            <v>06-6630-6811</v>
          </cell>
          <cell r="M340" t="str">
            <v>000000</v>
          </cell>
          <cell r="O340" t="str">
            <v>000219</v>
          </cell>
          <cell r="P340" t="str">
            <v>Select Fashion</v>
          </cell>
          <cell r="Q340" t="str">
            <v>110798</v>
          </cell>
          <cell r="R340" t="str">
            <v>ｻﾝﾘﾊﾞｰ</v>
          </cell>
          <cell r="S340" t="str">
            <v>000000</v>
          </cell>
          <cell r="U340" t="str">
            <v>000000</v>
          </cell>
          <cell r="W340" t="str">
            <v>000000</v>
          </cell>
          <cell r="Y340" t="str">
            <v>000000</v>
          </cell>
          <cell r="AA340" t="str">
            <v>000000</v>
          </cell>
          <cell r="AC340" t="str">
            <v>000000</v>
          </cell>
          <cell r="AE340" t="str">
            <v>000000</v>
          </cell>
          <cell r="AG340" t="str">
            <v>110798</v>
          </cell>
          <cell r="AH340" t="str">
            <v>ｻﾝﾘﾊﾞｰ</v>
          </cell>
          <cell r="AI340">
            <v>1</v>
          </cell>
          <cell r="AJ340" t="str">
            <v>支店</v>
          </cell>
          <cell r="AK340" t="str">
            <v>000000</v>
          </cell>
          <cell r="AM340" t="str">
            <v>000219</v>
          </cell>
          <cell r="AN340" t="str">
            <v>Select Fashion</v>
          </cell>
          <cell r="AO340" t="str">
            <v>110798</v>
          </cell>
          <cell r="AP340" t="str">
            <v>ｻﾝﾘﾊﾞｰ</v>
          </cell>
          <cell r="AQ340" t="str">
            <v>000000</v>
          </cell>
          <cell r="AS340" t="str">
            <v>000000</v>
          </cell>
          <cell r="AU340" t="str">
            <v>000000</v>
          </cell>
          <cell r="AW340" t="str">
            <v>000000</v>
          </cell>
          <cell r="AY340" t="str">
            <v>000000</v>
          </cell>
          <cell r="BA340" t="str">
            <v>000000</v>
          </cell>
          <cell r="BC340" t="str">
            <v>000000</v>
          </cell>
          <cell r="BE340" t="str">
            <v>000004</v>
          </cell>
          <cell r="BF340" t="str">
            <v>小松美喜</v>
          </cell>
        </row>
        <row r="341">
          <cell r="A341" t="str">
            <v>202175</v>
          </cell>
          <cell r="B341" t="str">
            <v>株式会社一点鐘</v>
          </cell>
          <cell r="C341" t="str">
            <v>一点鐘 GJ京都店</v>
          </cell>
          <cell r="D341" t="str">
            <v>一点鐘 GJ京都店</v>
          </cell>
          <cell r="F341" t="str">
            <v>658-0023</v>
          </cell>
          <cell r="G341" t="str">
            <v>神戸市東灘区深江浜町９０番地</v>
          </cell>
          <cell r="H341" t="str">
            <v>明治屋神戸深江ビル２Ｆ</v>
          </cell>
          <cell r="K341" t="str">
            <v>078-435-1005</v>
          </cell>
          <cell r="L341" t="str">
            <v>078-451-6420</v>
          </cell>
          <cell r="M341" t="str">
            <v>000000</v>
          </cell>
          <cell r="O341" t="str">
            <v>000212</v>
          </cell>
          <cell r="P341" t="str">
            <v>Bag Speciality</v>
          </cell>
          <cell r="Q341" t="str">
            <v>190070</v>
          </cell>
          <cell r="R341" t="str">
            <v>株式会社一点鐘</v>
          </cell>
          <cell r="S341" t="str">
            <v>000000</v>
          </cell>
          <cell r="U341" t="str">
            <v>000000</v>
          </cell>
          <cell r="W341" t="str">
            <v>000000</v>
          </cell>
          <cell r="Y341" t="str">
            <v>000000</v>
          </cell>
          <cell r="AA341" t="str">
            <v>000000</v>
          </cell>
          <cell r="AC341" t="str">
            <v>000000</v>
          </cell>
          <cell r="AE341" t="str">
            <v>000000</v>
          </cell>
          <cell r="AG341" t="str">
            <v>190070</v>
          </cell>
          <cell r="AH341" t="str">
            <v>株式会社一点鐘</v>
          </cell>
          <cell r="AI341">
            <v>1</v>
          </cell>
          <cell r="AJ341" t="str">
            <v>支店</v>
          </cell>
          <cell r="AK341" t="str">
            <v>000000</v>
          </cell>
          <cell r="AM341" t="str">
            <v>000212</v>
          </cell>
          <cell r="AN341" t="str">
            <v>Bag Speciality</v>
          </cell>
          <cell r="AO341" t="str">
            <v>190070</v>
          </cell>
          <cell r="AP341" t="str">
            <v>株式会社一点鐘</v>
          </cell>
          <cell r="AQ341" t="str">
            <v>000000</v>
          </cell>
          <cell r="AS341" t="str">
            <v>000000</v>
          </cell>
          <cell r="AU341" t="str">
            <v>000000</v>
          </cell>
          <cell r="AW341" t="str">
            <v>000000</v>
          </cell>
          <cell r="AY341" t="str">
            <v>000000</v>
          </cell>
          <cell r="BA341" t="str">
            <v>000000</v>
          </cell>
          <cell r="BC341" t="str">
            <v>000000</v>
          </cell>
          <cell r="BE341" t="str">
            <v>000049</v>
          </cell>
          <cell r="BF341" t="str">
            <v>志賀剛史</v>
          </cell>
        </row>
        <row r="342">
          <cell r="A342" t="str">
            <v>202176</v>
          </cell>
          <cell r="B342" t="str">
            <v>株式会社一点鐘</v>
          </cell>
          <cell r="C342" t="str">
            <v>一点鐘 GJ四条畷店</v>
          </cell>
          <cell r="D342" t="str">
            <v>一点鐘 GJ四条畷店</v>
          </cell>
          <cell r="F342" t="str">
            <v>658-0023</v>
          </cell>
          <cell r="G342" t="str">
            <v>神戸市東灘区深江浜町９０番地</v>
          </cell>
          <cell r="H342" t="str">
            <v>明治屋神戸深江ビル２Ｆ</v>
          </cell>
          <cell r="K342" t="str">
            <v>078-435-1005</v>
          </cell>
          <cell r="L342" t="str">
            <v>078-451-6420</v>
          </cell>
          <cell r="M342" t="str">
            <v>000000</v>
          </cell>
          <cell r="O342" t="str">
            <v>000212</v>
          </cell>
          <cell r="P342" t="str">
            <v>Bag Speciality</v>
          </cell>
          <cell r="Q342" t="str">
            <v>190070</v>
          </cell>
          <cell r="R342" t="str">
            <v>株式会社一点鐘</v>
          </cell>
          <cell r="S342" t="str">
            <v>000000</v>
          </cell>
          <cell r="U342" t="str">
            <v>000000</v>
          </cell>
          <cell r="W342" t="str">
            <v>000000</v>
          </cell>
          <cell r="Y342" t="str">
            <v>000000</v>
          </cell>
          <cell r="AA342" t="str">
            <v>000000</v>
          </cell>
          <cell r="AC342" t="str">
            <v>000000</v>
          </cell>
          <cell r="AE342" t="str">
            <v>000000</v>
          </cell>
          <cell r="AG342" t="str">
            <v>190070</v>
          </cell>
          <cell r="AH342" t="str">
            <v>株式会社一点鐘</v>
          </cell>
          <cell r="AI342">
            <v>1</v>
          </cell>
          <cell r="AJ342" t="str">
            <v>支店</v>
          </cell>
          <cell r="AK342" t="str">
            <v>000000</v>
          </cell>
          <cell r="AM342" t="str">
            <v>000212</v>
          </cell>
          <cell r="AN342" t="str">
            <v>Bag Speciality</v>
          </cell>
          <cell r="AO342" t="str">
            <v>190070</v>
          </cell>
          <cell r="AP342" t="str">
            <v>株式会社一点鐘</v>
          </cell>
          <cell r="AQ342" t="str">
            <v>000000</v>
          </cell>
          <cell r="AS342" t="str">
            <v>000000</v>
          </cell>
          <cell r="AU342" t="str">
            <v>000000</v>
          </cell>
          <cell r="AW342" t="str">
            <v>000000</v>
          </cell>
          <cell r="AY342" t="str">
            <v>000000</v>
          </cell>
          <cell r="BA342" t="str">
            <v>000000</v>
          </cell>
          <cell r="BC342" t="str">
            <v>000000</v>
          </cell>
          <cell r="BE342" t="str">
            <v>000049</v>
          </cell>
          <cell r="BF342" t="str">
            <v>志賀剛史</v>
          </cell>
        </row>
        <row r="343">
          <cell r="A343" t="str">
            <v>202177</v>
          </cell>
          <cell r="B343" t="str">
            <v>株式会社一点鐘</v>
          </cell>
          <cell r="C343" t="str">
            <v>一点鐘 GJ大分店</v>
          </cell>
          <cell r="D343" t="str">
            <v>一点鐘 GJ大分店</v>
          </cell>
          <cell r="F343" t="str">
            <v>658-0023</v>
          </cell>
          <cell r="G343" t="str">
            <v>神戸市東灘区深江浜町９０番地</v>
          </cell>
          <cell r="H343" t="str">
            <v>明治屋神戸深江ビル２Ｆ</v>
          </cell>
          <cell r="K343" t="str">
            <v>078-435-1005</v>
          </cell>
          <cell r="L343" t="str">
            <v>078-451-6420</v>
          </cell>
          <cell r="M343" t="str">
            <v>000000</v>
          </cell>
          <cell r="O343" t="str">
            <v>000212</v>
          </cell>
          <cell r="P343" t="str">
            <v>Bag Speciality</v>
          </cell>
          <cell r="Q343" t="str">
            <v>190070</v>
          </cell>
          <cell r="R343" t="str">
            <v>株式会社一点鐘</v>
          </cell>
          <cell r="S343" t="str">
            <v>000000</v>
          </cell>
          <cell r="U343" t="str">
            <v>000000</v>
          </cell>
          <cell r="W343" t="str">
            <v>000000</v>
          </cell>
          <cell r="Y343" t="str">
            <v>000000</v>
          </cell>
          <cell r="AA343" t="str">
            <v>000000</v>
          </cell>
          <cell r="AC343" t="str">
            <v>000000</v>
          </cell>
          <cell r="AE343" t="str">
            <v>000000</v>
          </cell>
          <cell r="AG343" t="str">
            <v>190070</v>
          </cell>
          <cell r="AH343" t="str">
            <v>株式会社一点鐘</v>
          </cell>
          <cell r="AI343">
            <v>1</v>
          </cell>
          <cell r="AJ343" t="str">
            <v>支店</v>
          </cell>
          <cell r="AK343" t="str">
            <v>000000</v>
          </cell>
          <cell r="AM343" t="str">
            <v>000212</v>
          </cell>
          <cell r="AN343" t="str">
            <v>Bag Speciality</v>
          </cell>
          <cell r="AO343" t="str">
            <v>190070</v>
          </cell>
          <cell r="AP343" t="str">
            <v>株式会社一点鐘</v>
          </cell>
          <cell r="AQ343" t="str">
            <v>000000</v>
          </cell>
          <cell r="AS343" t="str">
            <v>000000</v>
          </cell>
          <cell r="AU343" t="str">
            <v>000000</v>
          </cell>
          <cell r="AW343" t="str">
            <v>000000</v>
          </cell>
          <cell r="AY343" t="str">
            <v>000000</v>
          </cell>
          <cell r="BA343" t="str">
            <v>000000</v>
          </cell>
          <cell r="BC343" t="str">
            <v>000000</v>
          </cell>
          <cell r="BE343" t="str">
            <v>000049</v>
          </cell>
          <cell r="BF343" t="str">
            <v>志賀剛史</v>
          </cell>
        </row>
        <row r="344">
          <cell r="A344" t="str">
            <v>202178</v>
          </cell>
          <cell r="B344" t="str">
            <v>株式会社一点鐘</v>
          </cell>
          <cell r="C344" t="str">
            <v>一点鐘 GJ池袋店</v>
          </cell>
          <cell r="D344" t="str">
            <v>一点鐘 GJ池袋店</v>
          </cell>
          <cell r="F344" t="str">
            <v>658-0023</v>
          </cell>
          <cell r="G344" t="str">
            <v>神戸市東灘区深江浜町９０番地</v>
          </cell>
          <cell r="H344" t="str">
            <v>明治屋神戸深江ビル２Ｆ</v>
          </cell>
          <cell r="K344" t="str">
            <v>078-435-1005</v>
          </cell>
          <cell r="L344" t="str">
            <v>078-451-6420</v>
          </cell>
          <cell r="M344" t="str">
            <v>000000</v>
          </cell>
          <cell r="O344" t="str">
            <v>000212</v>
          </cell>
          <cell r="P344" t="str">
            <v>Bag Speciality</v>
          </cell>
          <cell r="Q344" t="str">
            <v>190070</v>
          </cell>
          <cell r="R344" t="str">
            <v>株式会社一点鐘</v>
          </cell>
          <cell r="S344" t="str">
            <v>000000</v>
          </cell>
          <cell r="U344" t="str">
            <v>000000</v>
          </cell>
          <cell r="W344" t="str">
            <v>000000</v>
          </cell>
          <cell r="Y344" t="str">
            <v>000000</v>
          </cell>
          <cell r="AA344" t="str">
            <v>000000</v>
          </cell>
          <cell r="AC344" t="str">
            <v>000000</v>
          </cell>
          <cell r="AE344" t="str">
            <v>000000</v>
          </cell>
          <cell r="AG344" t="str">
            <v>190070</v>
          </cell>
          <cell r="AH344" t="str">
            <v>株式会社一点鐘</v>
          </cell>
          <cell r="AI344">
            <v>1</v>
          </cell>
          <cell r="AJ344" t="str">
            <v>支店</v>
          </cell>
          <cell r="AK344" t="str">
            <v>000000</v>
          </cell>
          <cell r="AM344" t="str">
            <v>000212</v>
          </cell>
          <cell r="AN344" t="str">
            <v>Bag Speciality</v>
          </cell>
          <cell r="AO344" t="str">
            <v>190070</v>
          </cell>
          <cell r="AP344" t="str">
            <v>株式会社一点鐘</v>
          </cell>
          <cell r="AQ344" t="str">
            <v>000000</v>
          </cell>
          <cell r="AS344" t="str">
            <v>000000</v>
          </cell>
          <cell r="AU344" t="str">
            <v>000000</v>
          </cell>
          <cell r="AW344" t="str">
            <v>000000</v>
          </cell>
          <cell r="AY344" t="str">
            <v>000000</v>
          </cell>
          <cell r="BA344" t="str">
            <v>000000</v>
          </cell>
          <cell r="BC344" t="str">
            <v>000000</v>
          </cell>
          <cell r="BE344" t="str">
            <v>000049</v>
          </cell>
          <cell r="BF344" t="str">
            <v>志賀剛史</v>
          </cell>
        </row>
        <row r="345">
          <cell r="A345" t="str">
            <v>202179</v>
          </cell>
          <cell r="B345" t="str">
            <v>株式会社一点鐘</v>
          </cell>
          <cell r="C345" t="str">
            <v>一点鐘 GJ梅田店</v>
          </cell>
          <cell r="D345" t="str">
            <v>一点鐘 GJ梅田店</v>
          </cell>
          <cell r="F345" t="str">
            <v>658-0023</v>
          </cell>
          <cell r="G345" t="str">
            <v>神戸市東灘区深江浜町９０番地</v>
          </cell>
          <cell r="H345" t="str">
            <v>明治屋神戸深江ビル２Ｆ</v>
          </cell>
          <cell r="K345" t="str">
            <v>078-435-1005</v>
          </cell>
          <cell r="L345" t="str">
            <v>078-451-6420</v>
          </cell>
          <cell r="M345" t="str">
            <v>000000</v>
          </cell>
          <cell r="O345" t="str">
            <v>000212</v>
          </cell>
          <cell r="P345" t="str">
            <v>Bag Speciality</v>
          </cell>
          <cell r="Q345" t="str">
            <v>190070</v>
          </cell>
          <cell r="R345" t="str">
            <v>株式会社一点鐘</v>
          </cell>
          <cell r="S345" t="str">
            <v>000000</v>
          </cell>
          <cell r="U345" t="str">
            <v>000000</v>
          </cell>
          <cell r="W345" t="str">
            <v>000000</v>
          </cell>
          <cell r="Y345" t="str">
            <v>000000</v>
          </cell>
          <cell r="AA345" t="str">
            <v>000000</v>
          </cell>
          <cell r="AC345" t="str">
            <v>000000</v>
          </cell>
          <cell r="AE345" t="str">
            <v>000000</v>
          </cell>
          <cell r="AG345" t="str">
            <v>190070</v>
          </cell>
          <cell r="AH345" t="str">
            <v>株式会社一点鐘</v>
          </cell>
          <cell r="AI345">
            <v>1</v>
          </cell>
          <cell r="AJ345" t="str">
            <v>支店</v>
          </cell>
          <cell r="AK345" t="str">
            <v>000000</v>
          </cell>
          <cell r="AM345" t="str">
            <v>000212</v>
          </cell>
          <cell r="AN345" t="str">
            <v>Bag Speciality</v>
          </cell>
          <cell r="AO345" t="str">
            <v>190070</v>
          </cell>
          <cell r="AP345" t="str">
            <v>株式会社一点鐘</v>
          </cell>
          <cell r="AQ345" t="str">
            <v>000000</v>
          </cell>
          <cell r="AS345" t="str">
            <v>000000</v>
          </cell>
          <cell r="AU345" t="str">
            <v>000000</v>
          </cell>
          <cell r="AW345" t="str">
            <v>000000</v>
          </cell>
          <cell r="AY345" t="str">
            <v>000000</v>
          </cell>
          <cell r="BA345" t="str">
            <v>000000</v>
          </cell>
          <cell r="BC345" t="str">
            <v>000000</v>
          </cell>
          <cell r="BE345" t="str">
            <v>000049</v>
          </cell>
          <cell r="BF345" t="str">
            <v>志賀剛史</v>
          </cell>
        </row>
        <row r="346">
          <cell r="A346" t="str">
            <v>202180</v>
          </cell>
          <cell r="B346" t="str">
            <v>株式会社一点鐘</v>
          </cell>
          <cell r="C346" t="str">
            <v>一点鐘 GJ和歌山店</v>
          </cell>
          <cell r="D346" t="str">
            <v>一点鐘 GJ和歌山店</v>
          </cell>
          <cell r="F346" t="str">
            <v>658-0023</v>
          </cell>
          <cell r="G346" t="str">
            <v>神戸市東灘区深江浜町９０番地</v>
          </cell>
          <cell r="H346" t="str">
            <v>明治屋神戸深江ビル２Ｆ</v>
          </cell>
          <cell r="K346" t="str">
            <v>078-435-1005</v>
          </cell>
          <cell r="L346" t="str">
            <v>078-451-6420</v>
          </cell>
          <cell r="M346" t="str">
            <v>000000</v>
          </cell>
          <cell r="O346" t="str">
            <v>000212</v>
          </cell>
          <cell r="P346" t="str">
            <v>Bag Speciality</v>
          </cell>
          <cell r="Q346" t="str">
            <v>190070</v>
          </cell>
          <cell r="R346" t="str">
            <v>株式会社一点鐘</v>
          </cell>
          <cell r="S346" t="str">
            <v>000000</v>
          </cell>
          <cell r="U346" t="str">
            <v>000000</v>
          </cell>
          <cell r="W346" t="str">
            <v>000000</v>
          </cell>
          <cell r="Y346" t="str">
            <v>000000</v>
          </cell>
          <cell r="AA346" t="str">
            <v>000000</v>
          </cell>
          <cell r="AC346" t="str">
            <v>000000</v>
          </cell>
          <cell r="AE346" t="str">
            <v>000000</v>
          </cell>
          <cell r="AG346" t="str">
            <v>190070</v>
          </cell>
          <cell r="AH346" t="str">
            <v>株式会社一点鐘</v>
          </cell>
          <cell r="AI346">
            <v>1</v>
          </cell>
          <cell r="AJ346" t="str">
            <v>支店</v>
          </cell>
          <cell r="AK346" t="str">
            <v>000000</v>
          </cell>
          <cell r="AM346" t="str">
            <v>000212</v>
          </cell>
          <cell r="AN346" t="str">
            <v>Bag Speciality</v>
          </cell>
          <cell r="AO346" t="str">
            <v>190070</v>
          </cell>
          <cell r="AP346" t="str">
            <v>株式会社一点鐘</v>
          </cell>
          <cell r="AQ346" t="str">
            <v>000000</v>
          </cell>
          <cell r="AS346" t="str">
            <v>000000</v>
          </cell>
          <cell r="AU346" t="str">
            <v>000000</v>
          </cell>
          <cell r="AW346" t="str">
            <v>000000</v>
          </cell>
          <cell r="AY346" t="str">
            <v>000000</v>
          </cell>
          <cell r="BA346" t="str">
            <v>000000</v>
          </cell>
          <cell r="BC346" t="str">
            <v>000000</v>
          </cell>
          <cell r="BE346" t="str">
            <v>000049</v>
          </cell>
          <cell r="BF346" t="str">
            <v>志賀剛史</v>
          </cell>
        </row>
        <row r="347">
          <cell r="A347" t="str">
            <v>202181</v>
          </cell>
          <cell r="B347" t="str">
            <v>株式会社一点鐘</v>
          </cell>
          <cell r="C347" t="str">
            <v>一点鐘 MAV越谷店</v>
          </cell>
          <cell r="D347" t="str">
            <v>一点鐘 MAV越谷店</v>
          </cell>
          <cell r="F347" t="str">
            <v>658-0023</v>
          </cell>
          <cell r="G347" t="str">
            <v>神戸市東灘区深江浜町９０番地</v>
          </cell>
          <cell r="H347" t="str">
            <v>明治屋神戸深江ビル２Ｆ</v>
          </cell>
          <cell r="K347" t="str">
            <v>078-435-1005</v>
          </cell>
          <cell r="L347" t="str">
            <v>078-451-6420</v>
          </cell>
          <cell r="M347" t="str">
            <v>000000</v>
          </cell>
          <cell r="O347" t="str">
            <v>000212</v>
          </cell>
          <cell r="P347" t="str">
            <v>Bag Speciality</v>
          </cell>
          <cell r="Q347" t="str">
            <v>190070</v>
          </cell>
          <cell r="R347" t="str">
            <v>株式会社一点鐘</v>
          </cell>
          <cell r="S347" t="str">
            <v>000000</v>
          </cell>
          <cell r="U347" t="str">
            <v>000000</v>
          </cell>
          <cell r="W347" t="str">
            <v>000000</v>
          </cell>
          <cell r="Y347" t="str">
            <v>000000</v>
          </cell>
          <cell r="AA347" t="str">
            <v>000000</v>
          </cell>
          <cell r="AC347" t="str">
            <v>000000</v>
          </cell>
          <cell r="AE347" t="str">
            <v>000000</v>
          </cell>
          <cell r="AG347" t="str">
            <v>190070</v>
          </cell>
          <cell r="AH347" t="str">
            <v>株式会社一点鐘</v>
          </cell>
          <cell r="AI347">
            <v>1</v>
          </cell>
          <cell r="AJ347" t="str">
            <v>支店</v>
          </cell>
          <cell r="AK347" t="str">
            <v>000000</v>
          </cell>
          <cell r="AM347" t="str">
            <v>000212</v>
          </cell>
          <cell r="AN347" t="str">
            <v>Bag Speciality</v>
          </cell>
          <cell r="AO347" t="str">
            <v>190070</v>
          </cell>
          <cell r="AP347" t="str">
            <v>株式会社一点鐘</v>
          </cell>
          <cell r="AQ347" t="str">
            <v>000000</v>
          </cell>
          <cell r="AS347" t="str">
            <v>000000</v>
          </cell>
          <cell r="AU347" t="str">
            <v>000000</v>
          </cell>
          <cell r="AW347" t="str">
            <v>000000</v>
          </cell>
          <cell r="AY347" t="str">
            <v>000000</v>
          </cell>
          <cell r="BA347" t="str">
            <v>000000</v>
          </cell>
          <cell r="BC347" t="str">
            <v>000000</v>
          </cell>
          <cell r="BE347" t="str">
            <v>000049</v>
          </cell>
          <cell r="BF347" t="str">
            <v>志賀剛史</v>
          </cell>
        </row>
        <row r="348">
          <cell r="A348" t="str">
            <v>202182</v>
          </cell>
          <cell r="B348" t="str">
            <v>株式会社一点鐘</v>
          </cell>
          <cell r="C348" t="str">
            <v>一点鐘 SF堺鉄炮町店</v>
          </cell>
          <cell r="D348" t="str">
            <v>一点鐘 SF堺鉄炮町店</v>
          </cell>
          <cell r="F348" t="str">
            <v>658-0023</v>
          </cell>
          <cell r="G348" t="str">
            <v>神戸市東灘区深江浜町９０番地</v>
          </cell>
          <cell r="H348" t="str">
            <v>明治屋神戸深江ビル２Ｆ</v>
          </cell>
          <cell r="K348" t="str">
            <v>078-435-1005</v>
          </cell>
          <cell r="L348" t="str">
            <v>078-451-6420</v>
          </cell>
          <cell r="M348" t="str">
            <v>000000</v>
          </cell>
          <cell r="O348" t="str">
            <v>000212</v>
          </cell>
          <cell r="P348" t="str">
            <v>Bag Speciality</v>
          </cell>
          <cell r="Q348" t="str">
            <v>190070</v>
          </cell>
          <cell r="R348" t="str">
            <v>株式会社一点鐘</v>
          </cell>
          <cell r="S348" t="str">
            <v>000000</v>
          </cell>
          <cell r="U348" t="str">
            <v>000000</v>
          </cell>
          <cell r="W348" t="str">
            <v>000000</v>
          </cell>
          <cell r="Y348" t="str">
            <v>000000</v>
          </cell>
          <cell r="AA348" t="str">
            <v>000000</v>
          </cell>
          <cell r="AC348" t="str">
            <v>000000</v>
          </cell>
          <cell r="AE348" t="str">
            <v>000000</v>
          </cell>
          <cell r="AG348" t="str">
            <v>190070</v>
          </cell>
          <cell r="AH348" t="str">
            <v>株式会社一点鐘</v>
          </cell>
          <cell r="AI348">
            <v>1</v>
          </cell>
          <cell r="AJ348" t="str">
            <v>支店</v>
          </cell>
          <cell r="AK348" t="str">
            <v>000000</v>
          </cell>
          <cell r="AM348" t="str">
            <v>000212</v>
          </cell>
          <cell r="AN348" t="str">
            <v>Bag Speciality</v>
          </cell>
          <cell r="AO348" t="str">
            <v>190070</v>
          </cell>
          <cell r="AP348" t="str">
            <v>株式会社一点鐘</v>
          </cell>
          <cell r="AQ348" t="str">
            <v>000000</v>
          </cell>
          <cell r="AS348" t="str">
            <v>000000</v>
          </cell>
          <cell r="AU348" t="str">
            <v>000000</v>
          </cell>
          <cell r="AW348" t="str">
            <v>000000</v>
          </cell>
          <cell r="AY348" t="str">
            <v>000000</v>
          </cell>
          <cell r="BA348" t="str">
            <v>000000</v>
          </cell>
          <cell r="BC348" t="str">
            <v>000000</v>
          </cell>
          <cell r="BE348" t="str">
            <v>000049</v>
          </cell>
          <cell r="BF348" t="str">
            <v>志賀剛史</v>
          </cell>
        </row>
        <row r="349">
          <cell r="A349" t="str">
            <v>202183</v>
          </cell>
          <cell r="B349" t="str">
            <v>株式会社一点鐘</v>
          </cell>
          <cell r="C349" t="str">
            <v>一点鐘ﾋﾞﾌﾞﾚｼﾞｰ名古屋</v>
          </cell>
          <cell r="D349" t="str">
            <v>一点鐘ﾋﾞﾌﾞﾚｼﾞｰ名古屋</v>
          </cell>
          <cell r="F349" t="str">
            <v>658-0023</v>
          </cell>
          <cell r="G349" t="str">
            <v>神戸市東灘区深江浜町９０番地</v>
          </cell>
          <cell r="H349" t="str">
            <v>明治屋神戸深江ビル２Ｆ</v>
          </cell>
          <cell r="K349" t="str">
            <v>078-435-1005</v>
          </cell>
          <cell r="L349" t="str">
            <v>078-451-6420</v>
          </cell>
          <cell r="M349" t="str">
            <v>000000</v>
          </cell>
          <cell r="O349" t="str">
            <v>000212</v>
          </cell>
          <cell r="P349" t="str">
            <v>Bag Speciality</v>
          </cell>
          <cell r="Q349" t="str">
            <v>190070</v>
          </cell>
          <cell r="R349" t="str">
            <v>株式会社一点鐘</v>
          </cell>
          <cell r="S349" t="str">
            <v>000000</v>
          </cell>
          <cell r="U349" t="str">
            <v>000000</v>
          </cell>
          <cell r="W349" t="str">
            <v>000000</v>
          </cell>
          <cell r="Y349" t="str">
            <v>000000</v>
          </cell>
          <cell r="AA349" t="str">
            <v>000000</v>
          </cell>
          <cell r="AC349" t="str">
            <v>000000</v>
          </cell>
          <cell r="AE349" t="str">
            <v>000000</v>
          </cell>
          <cell r="AG349" t="str">
            <v>190070</v>
          </cell>
          <cell r="AH349" t="str">
            <v>株式会社一点鐘</v>
          </cell>
          <cell r="AI349">
            <v>1</v>
          </cell>
          <cell r="AJ349" t="str">
            <v>支店</v>
          </cell>
          <cell r="AK349" t="str">
            <v>000000</v>
          </cell>
          <cell r="AM349" t="str">
            <v>000212</v>
          </cell>
          <cell r="AN349" t="str">
            <v>Bag Speciality</v>
          </cell>
          <cell r="AO349" t="str">
            <v>190070</v>
          </cell>
          <cell r="AP349" t="str">
            <v>株式会社一点鐘</v>
          </cell>
          <cell r="AQ349" t="str">
            <v>000000</v>
          </cell>
          <cell r="AS349" t="str">
            <v>000000</v>
          </cell>
          <cell r="AU349" t="str">
            <v>000000</v>
          </cell>
          <cell r="AW349" t="str">
            <v>000000</v>
          </cell>
          <cell r="AY349" t="str">
            <v>000000</v>
          </cell>
          <cell r="BA349" t="str">
            <v>000000</v>
          </cell>
          <cell r="BC349" t="str">
            <v>000000</v>
          </cell>
          <cell r="BE349" t="str">
            <v>000049</v>
          </cell>
          <cell r="BF349" t="str">
            <v>志賀剛史</v>
          </cell>
        </row>
        <row r="350">
          <cell r="A350" t="str">
            <v>202184</v>
          </cell>
          <cell r="B350" t="str">
            <v>株式会社一点鐘</v>
          </cell>
          <cell r="C350" t="str">
            <v>一点鐘 VIVREGENE常滑</v>
          </cell>
          <cell r="D350" t="str">
            <v>一点鐘 VIVREGENE常滑</v>
          </cell>
          <cell r="F350" t="str">
            <v>658-0023</v>
          </cell>
          <cell r="G350" t="str">
            <v>神戸市東灘区深江浜町９０番地</v>
          </cell>
          <cell r="H350" t="str">
            <v>明治屋神戸深江ビル２Ｆ</v>
          </cell>
          <cell r="K350" t="str">
            <v>078-435-1005</v>
          </cell>
          <cell r="L350" t="str">
            <v>078-451-6420</v>
          </cell>
          <cell r="M350" t="str">
            <v>000000</v>
          </cell>
          <cell r="O350" t="str">
            <v>000212</v>
          </cell>
          <cell r="P350" t="str">
            <v>Bag Speciality</v>
          </cell>
          <cell r="Q350" t="str">
            <v>190070</v>
          </cell>
          <cell r="R350" t="str">
            <v>株式会社一点鐘</v>
          </cell>
          <cell r="S350" t="str">
            <v>000000</v>
          </cell>
          <cell r="U350" t="str">
            <v>000000</v>
          </cell>
          <cell r="W350" t="str">
            <v>000000</v>
          </cell>
          <cell r="Y350" t="str">
            <v>000000</v>
          </cell>
          <cell r="AA350" t="str">
            <v>000000</v>
          </cell>
          <cell r="AC350" t="str">
            <v>000000</v>
          </cell>
          <cell r="AE350" t="str">
            <v>000000</v>
          </cell>
          <cell r="AG350" t="str">
            <v>190070</v>
          </cell>
          <cell r="AH350" t="str">
            <v>株式会社一点鐘</v>
          </cell>
          <cell r="AI350">
            <v>1</v>
          </cell>
          <cell r="AJ350" t="str">
            <v>支店</v>
          </cell>
          <cell r="AK350" t="str">
            <v>000000</v>
          </cell>
          <cell r="AM350" t="str">
            <v>000212</v>
          </cell>
          <cell r="AN350" t="str">
            <v>Bag Speciality</v>
          </cell>
          <cell r="AO350" t="str">
            <v>190070</v>
          </cell>
          <cell r="AP350" t="str">
            <v>株式会社一点鐘</v>
          </cell>
          <cell r="AQ350" t="str">
            <v>000000</v>
          </cell>
          <cell r="AS350" t="str">
            <v>000000</v>
          </cell>
          <cell r="AU350" t="str">
            <v>000000</v>
          </cell>
          <cell r="AW350" t="str">
            <v>000000</v>
          </cell>
          <cell r="AY350" t="str">
            <v>000000</v>
          </cell>
          <cell r="BA350" t="str">
            <v>000000</v>
          </cell>
          <cell r="BC350" t="str">
            <v>000000</v>
          </cell>
          <cell r="BE350" t="str">
            <v>000049</v>
          </cell>
          <cell r="BF350" t="str">
            <v>志賀剛史</v>
          </cell>
        </row>
        <row r="351">
          <cell r="A351" t="str">
            <v>202185</v>
          </cell>
          <cell r="B351" t="str">
            <v>株式会社一点鐘</v>
          </cell>
          <cell r="C351" t="str">
            <v>一点鐘 横浜ﾋﾞﾌﾞﾚ ﾏﾌﾞ</v>
          </cell>
          <cell r="D351" t="str">
            <v>一点鐘 横浜ﾋﾞﾌﾞﾚ ﾏﾌﾞ</v>
          </cell>
          <cell r="F351" t="str">
            <v>658-0023</v>
          </cell>
          <cell r="G351" t="str">
            <v>神戸市東灘区深江浜町９０番地</v>
          </cell>
          <cell r="H351" t="str">
            <v>明治屋神戸深江ビル２Ｆ</v>
          </cell>
          <cell r="K351" t="str">
            <v>078-435-1005</v>
          </cell>
          <cell r="L351" t="str">
            <v>078-451-6420</v>
          </cell>
          <cell r="M351" t="str">
            <v>000000</v>
          </cell>
          <cell r="O351" t="str">
            <v>000212</v>
          </cell>
          <cell r="P351" t="str">
            <v>Bag Speciality</v>
          </cell>
          <cell r="Q351" t="str">
            <v>190070</v>
          </cell>
          <cell r="R351" t="str">
            <v>株式会社一点鐘</v>
          </cell>
          <cell r="S351" t="str">
            <v>000000</v>
          </cell>
          <cell r="U351" t="str">
            <v>000000</v>
          </cell>
          <cell r="W351" t="str">
            <v>000000</v>
          </cell>
          <cell r="Y351" t="str">
            <v>000000</v>
          </cell>
          <cell r="AA351" t="str">
            <v>000000</v>
          </cell>
          <cell r="AC351" t="str">
            <v>000000</v>
          </cell>
          <cell r="AE351" t="str">
            <v>000000</v>
          </cell>
          <cell r="AG351" t="str">
            <v>190070</v>
          </cell>
          <cell r="AH351" t="str">
            <v>株式会社一点鐘</v>
          </cell>
          <cell r="AI351">
            <v>1</v>
          </cell>
          <cell r="AJ351" t="str">
            <v>支店</v>
          </cell>
          <cell r="AK351" t="str">
            <v>000000</v>
          </cell>
          <cell r="AM351" t="str">
            <v>000212</v>
          </cell>
          <cell r="AN351" t="str">
            <v>Bag Speciality</v>
          </cell>
          <cell r="AO351" t="str">
            <v>190070</v>
          </cell>
          <cell r="AP351" t="str">
            <v>株式会社一点鐘</v>
          </cell>
          <cell r="AQ351" t="str">
            <v>000000</v>
          </cell>
          <cell r="AS351" t="str">
            <v>000000</v>
          </cell>
          <cell r="AU351" t="str">
            <v>000000</v>
          </cell>
          <cell r="AW351" t="str">
            <v>000000</v>
          </cell>
          <cell r="AY351" t="str">
            <v>000000</v>
          </cell>
          <cell r="BA351" t="str">
            <v>000000</v>
          </cell>
          <cell r="BC351" t="str">
            <v>000000</v>
          </cell>
          <cell r="BE351" t="str">
            <v>000049</v>
          </cell>
          <cell r="BF351" t="str">
            <v>志賀剛史</v>
          </cell>
        </row>
        <row r="352">
          <cell r="A352" t="str">
            <v>202186</v>
          </cell>
          <cell r="B352" t="str">
            <v>(株)イモト東京店</v>
          </cell>
          <cell r="C352" t="str">
            <v>ｲﾓﾄ東京H.L.N.A</v>
          </cell>
          <cell r="D352" t="str">
            <v>ｲﾓﾄ東京H.L.N.A</v>
          </cell>
          <cell r="F352" t="str">
            <v>136-0071</v>
          </cell>
          <cell r="G352" t="str">
            <v>東京都江東区亀戸2-2-9</v>
          </cell>
          <cell r="K352" t="str">
            <v>03-3637-3271</v>
          </cell>
          <cell r="L352" t="str">
            <v>03-3684-5543</v>
          </cell>
          <cell r="M352" t="str">
            <v>000000</v>
          </cell>
          <cell r="O352" t="str">
            <v>000000</v>
          </cell>
          <cell r="Q352" t="str">
            <v>110758</v>
          </cell>
          <cell r="R352" t="str">
            <v>ｲﾓﾄ大阪</v>
          </cell>
          <cell r="S352" t="str">
            <v>000000</v>
          </cell>
          <cell r="U352" t="str">
            <v>000000</v>
          </cell>
          <cell r="W352" t="str">
            <v>000000</v>
          </cell>
          <cell r="Y352" t="str">
            <v>000000</v>
          </cell>
          <cell r="AA352" t="str">
            <v>000000</v>
          </cell>
          <cell r="AC352" t="str">
            <v>000000</v>
          </cell>
          <cell r="AE352" t="str">
            <v>000000</v>
          </cell>
          <cell r="AG352" t="str">
            <v>110759</v>
          </cell>
          <cell r="AH352" t="str">
            <v>ｲﾓﾄ東京</v>
          </cell>
          <cell r="AI352">
            <v>1</v>
          </cell>
          <cell r="AJ352" t="str">
            <v>支店</v>
          </cell>
          <cell r="AK352" t="str">
            <v>000000</v>
          </cell>
          <cell r="AM352" t="str">
            <v>000000</v>
          </cell>
          <cell r="AO352" t="str">
            <v>110758</v>
          </cell>
          <cell r="AP352" t="str">
            <v>ｲﾓﾄ大阪</v>
          </cell>
          <cell r="AQ352" t="str">
            <v>000000</v>
          </cell>
          <cell r="AS352" t="str">
            <v>000000</v>
          </cell>
          <cell r="AU352" t="str">
            <v>000000</v>
          </cell>
          <cell r="AW352" t="str">
            <v>000000</v>
          </cell>
          <cell r="AY352" t="str">
            <v>000000</v>
          </cell>
          <cell r="BA352" t="str">
            <v>000000</v>
          </cell>
          <cell r="BC352" t="str">
            <v>000000</v>
          </cell>
          <cell r="BE352" t="str">
            <v>000033</v>
          </cell>
          <cell r="BF352" t="str">
            <v>森田高一郎</v>
          </cell>
        </row>
        <row r="353">
          <cell r="A353" t="str">
            <v>202187</v>
          </cell>
          <cell r="B353" t="str">
            <v>(株)イモト東京店</v>
          </cell>
          <cell r="C353" t="str">
            <v>ｲﾓﾄ東京ﾌｪｱｸﾞﾗｳﾝｽﾞ</v>
          </cell>
          <cell r="D353" t="str">
            <v>ｲﾓﾄ東京ﾌｪｱｸﾞﾗｳﾝｽﾞ</v>
          </cell>
          <cell r="F353" t="str">
            <v>136-0071</v>
          </cell>
          <cell r="G353" t="str">
            <v>東京都江東区亀戸2-2-9</v>
          </cell>
          <cell r="K353" t="str">
            <v>03-3637-3271</v>
          </cell>
          <cell r="L353" t="str">
            <v>03-3684-5543</v>
          </cell>
          <cell r="M353" t="str">
            <v>000000</v>
          </cell>
          <cell r="O353" t="str">
            <v>000000</v>
          </cell>
          <cell r="Q353" t="str">
            <v>110758</v>
          </cell>
          <cell r="R353" t="str">
            <v>ｲﾓﾄ大阪</v>
          </cell>
          <cell r="S353" t="str">
            <v>000000</v>
          </cell>
          <cell r="U353" t="str">
            <v>000000</v>
          </cell>
          <cell r="W353" t="str">
            <v>000000</v>
          </cell>
          <cell r="Y353" t="str">
            <v>000000</v>
          </cell>
          <cell r="AA353" t="str">
            <v>000000</v>
          </cell>
          <cell r="AC353" t="str">
            <v>000000</v>
          </cell>
          <cell r="AE353" t="str">
            <v>000000</v>
          </cell>
          <cell r="AG353" t="str">
            <v>110759</v>
          </cell>
          <cell r="AH353" t="str">
            <v>ｲﾓﾄ東京</v>
          </cell>
          <cell r="AI353">
            <v>1</v>
          </cell>
          <cell r="AJ353" t="str">
            <v>支店</v>
          </cell>
          <cell r="AK353" t="str">
            <v>000000</v>
          </cell>
          <cell r="AM353" t="str">
            <v>000000</v>
          </cell>
          <cell r="AO353" t="str">
            <v>110758</v>
          </cell>
          <cell r="AP353" t="str">
            <v>ｲﾓﾄ大阪</v>
          </cell>
          <cell r="AQ353" t="str">
            <v>000000</v>
          </cell>
          <cell r="AS353" t="str">
            <v>000000</v>
          </cell>
          <cell r="AU353" t="str">
            <v>000000</v>
          </cell>
          <cell r="AW353" t="str">
            <v>000000</v>
          </cell>
          <cell r="AY353" t="str">
            <v>000000</v>
          </cell>
          <cell r="BA353" t="str">
            <v>000000</v>
          </cell>
          <cell r="BC353" t="str">
            <v>000000</v>
          </cell>
          <cell r="BE353" t="str">
            <v>000033</v>
          </cell>
          <cell r="BF353" t="str">
            <v>森田高一郎</v>
          </cell>
        </row>
        <row r="354">
          <cell r="A354" t="str">
            <v>202188</v>
          </cell>
          <cell r="B354" t="str">
            <v>TSUGIKI倉庫</v>
          </cell>
          <cell r="C354" t="str">
            <v>TSUGIKI倉庫</v>
          </cell>
          <cell r="D354" t="str">
            <v>TSUGIKI倉庫</v>
          </cell>
          <cell r="F354" t="str">
            <v>277-0025</v>
          </cell>
          <cell r="G354" t="str">
            <v>千葉県柏市千代田３－１５－８</v>
          </cell>
          <cell r="H354" t="str">
            <v>第一パブリックハイツ１０１</v>
          </cell>
          <cell r="K354" t="str">
            <v>04-7136-7188</v>
          </cell>
          <cell r="L354" t="str">
            <v>04-7136-7199</v>
          </cell>
          <cell r="M354" t="str">
            <v>000000</v>
          </cell>
          <cell r="O354" t="str">
            <v>000000</v>
          </cell>
          <cell r="Q354" t="str">
            <v>190069</v>
          </cell>
          <cell r="R354" t="str">
            <v>Allfor1株式会社</v>
          </cell>
          <cell r="S354" t="str">
            <v>000000</v>
          </cell>
          <cell r="U354" t="str">
            <v>000000</v>
          </cell>
          <cell r="W354" t="str">
            <v>000000</v>
          </cell>
          <cell r="Y354" t="str">
            <v>000000</v>
          </cell>
          <cell r="AA354" t="str">
            <v>000000</v>
          </cell>
          <cell r="AC354" t="str">
            <v>000000</v>
          </cell>
          <cell r="AE354" t="str">
            <v>000000</v>
          </cell>
          <cell r="AG354" t="str">
            <v>190069</v>
          </cell>
          <cell r="AH354" t="str">
            <v>Allfor1株式会社</v>
          </cell>
          <cell r="AI354">
            <v>1</v>
          </cell>
          <cell r="AJ354" t="str">
            <v>支店</v>
          </cell>
          <cell r="AK354" t="str">
            <v>000000</v>
          </cell>
          <cell r="AM354" t="str">
            <v>000000</v>
          </cell>
          <cell r="AO354" t="str">
            <v>190069</v>
          </cell>
          <cell r="AP354" t="str">
            <v>Allfor1株式会社</v>
          </cell>
          <cell r="AQ354" t="str">
            <v>000000</v>
          </cell>
          <cell r="AS354" t="str">
            <v>000000</v>
          </cell>
          <cell r="AU354" t="str">
            <v>000000</v>
          </cell>
          <cell r="AW354" t="str">
            <v>000000</v>
          </cell>
          <cell r="AY354" t="str">
            <v>000000</v>
          </cell>
          <cell r="BA354" t="str">
            <v>000000</v>
          </cell>
          <cell r="BC354" t="str">
            <v>000000</v>
          </cell>
          <cell r="BE354" t="str">
            <v>000040</v>
          </cell>
          <cell r="BF354" t="str">
            <v>その他</v>
          </cell>
        </row>
        <row r="355">
          <cell r="A355" t="str">
            <v>202189</v>
          </cell>
          <cell r="B355" t="str">
            <v>タワーレコード株式会社</v>
          </cell>
          <cell r="C355" t="str">
            <v>ﾀﾜｰﾚｺｰﾄﾞﾏｰｹﾃｨﾝｸﾞ(50)</v>
          </cell>
          <cell r="D355" t="str">
            <v>ﾀﾜｰﾚｺｰﾄﾞﾏｰｹﾃｨﾝｸﾞ(50)</v>
          </cell>
          <cell r="F355" t="str">
            <v>143-0006</v>
          </cell>
          <cell r="G355" t="str">
            <v>東京都大田区平和島4-1-23</v>
          </cell>
          <cell r="H355" t="str">
            <v>JSﾌﾟﾛｸﾞﾚﾋﾞﾙ7F</v>
          </cell>
          <cell r="I355" t="str">
            <v>大高紫乃様宛</v>
          </cell>
          <cell r="K355" t="str">
            <v>03-4332-0700</v>
          </cell>
          <cell r="L355" t="str">
            <v>03-3298-0176</v>
          </cell>
          <cell r="M355" t="str">
            <v>000000</v>
          </cell>
          <cell r="O355" t="str">
            <v>000219</v>
          </cell>
          <cell r="P355" t="str">
            <v>Select Fashion</v>
          </cell>
          <cell r="Q355" t="str">
            <v>190047</v>
          </cell>
          <cell r="R355" t="str">
            <v>ﾀﾜｰﾚｺｰﾄﾞ㈱</v>
          </cell>
          <cell r="S355" t="str">
            <v>000000</v>
          </cell>
          <cell r="U355" t="str">
            <v>000000</v>
          </cell>
          <cell r="W355" t="str">
            <v>000000</v>
          </cell>
          <cell r="Y355" t="str">
            <v>000000</v>
          </cell>
          <cell r="AA355" t="str">
            <v>000000</v>
          </cell>
          <cell r="AC355" t="str">
            <v>000000</v>
          </cell>
          <cell r="AE355" t="str">
            <v>000000</v>
          </cell>
          <cell r="AG355" t="str">
            <v>190047</v>
          </cell>
          <cell r="AH355" t="str">
            <v>ﾀﾜｰﾚｺｰﾄﾞ㈱</v>
          </cell>
          <cell r="AI355">
            <v>1</v>
          </cell>
          <cell r="AJ355" t="str">
            <v>支店</v>
          </cell>
          <cell r="AK355" t="str">
            <v>000000</v>
          </cell>
          <cell r="AM355" t="str">
            <v>000219</v>
          </cell>
          <cell r="AN355" t="str">
            <v>Select Fashion</v>
          </cell>
          <cell r="AO355" t="str">
            <v>190047</v>
          </cell>
          <cell r="AP355" t="str">
            <v>ﾀﾜｰﾚｺｰﾄﾞ㈱</v>
          </cell>
          <cell r="AQ355" t="str">
            <v>000000</v>
          </cell>
          <cell r="AS355" t="str">
            <v>000000</v>
          </cell>
          <cell r="AU355" t="str">
            <v>000000</v>
          </cell>
          <cell r="AW355" t="str">
            <v>000000</v>
          </cell>
          <cell r="AY355" t="str">
            <v>000000</v>
          </cell>
          <cell r="BA355" t="str">
            <v>000000</v>
          </cell>
          <cell r="BC355" t="str">
            <v>000000</v>
          </cell>
          <cell r="BE355" t="str">
            <v>000040</v>
          </cell>
          <cell r="BF355" t="str">
            <v>その他</v>
          </cell>
        </row>
        <row r="356">
          <cell r="A356" t="str">
            <v>202190</v>
          </cell>
          <cell r="B356" t="str">
            <v>㈱ﾇｰｳﾞ･ｴｲ</v>
          </cell>
          <cell r="C356" t="str">
            <v>ﾇｰｳﾞ･ｴｲEC担当倉庫925</v>
          </cell>
          <cell r="D356" t="str">
            <v>ﾇｰｳﾞ･ｴｲEC担当倉庫925</v>
          </cell>
          <cell r="E356" t="str">
            <v>925</v>
          </cell>
          <cell r="F356" t="str">
            <v>270-0124</v>
          </cell>
          <cell r="G356" t="str">
            <v>千葉県流山市南４９２-１</v>
          </cell>
          <cell r="H356" t="str">
            <v>丸和運輸機関　コレクターズ</v>
          </cell>
          <cell r="I356" t="str">
            <v>ＷＥＢショップ</v>
          </cell>
          <cell r="K356" t="str">
            <v>04-7157-3921</v>
          </cell>
          <cell r="L356" t="str">
            <v>04-7157-3947</v>
          </cell>
          <cell r="M356" t="str">
            <v>000000</v>
          </cell>
          <cell r="O356" t="str">
            <v>000212</v>
          </cell>
          <cell r="P356" t="str">
            <v>Bag Speciality</v>
          </cell>
          <cell r="Q356" t="str">
            <v>190057</v>
          </cell>
          <cell r="R356" t="str">
            <v>㈱ﾇｰｳﾞ･ｴｲ</v>
          </cell>
          <cell r="S356" t="str">
            <v>000000</v>
          </cell>
          <cell r="U356" t="str">
            <v>000000</v>
          </cell>
          <cell r="W356" t="str">
            <v>000000</v>
          </cell>
          <cell r="Y356" t="str">
            <v>000000</v>
          </cell>
          <cell r="AA356" t="str">
            <v>000000</v>
          </cell>
          <cell r="AC356" t="str">
            <v>000000</v>
          </cell>
          <cell r="AE356" t="str">
            <v>000000</v>
          </cell>
          <cell r="AG356" t="str">
            <v>190057</v>
          </cell>
          <cell r="AH356" t="str">
            <v>㈱ﾇｰｳﾞ･ｴｲ</v>
          </cell>
          <cell r="AI356">
            <v>1</v>
          </cell>
          <cell r="AJ356" t="str">
            <v>支店</v>
          </cell>
          <cell r="AK356" t="str">
            <v>000000</v>
          </cell>
          <cell r="AM356" t="str">
            <v>000212</v>
          </cell>
          <cell r="AN356" t="str">
            <v>Bag Speciality</v>
          </cell>
          <cell r="AO356" t="str">
            <v>190057</v>
          </cell>
          <cell r="AP356" t="str">
            <v>㈱ﾇｰｳﾞ･ｴｲ</v>
          </cell>
          <cell r="AQ356" t="str">
            <v>000000</v>
          </cell>
          <cell r="AS356" t="str">
            <v>000000</v>
          </cell>
          <cell r="AU356" t="str">
            <v>000000</v>
          </cell>
          <cell r="AW356" t="str">
            <v>000000</v>
          </cell>
          <cell r="AY356" t="str">
            <v>000000</v>
          </cell>
          <cell r="BA356" t="str">
            <v>000000</v>
          </cell>
          <cell r="BC356" t="str">
            <v>000000</v>
          </cell>
          <cell r="BE356" t="str">
            <v>000055</v>
          </cell>
          <cell r="BF356" t="str">
            <v>佐藤祐介</v>
          </cell>
        </row>
        <row r="357">
          <cell r="A357" t="str">
            <v>202191</v>
          </cell>
          <cell r="B357" t="str">
            <v>㈱東京デリカ</v>
          </cell>
          <cell r="C357" t="str">
            <v>ﾉｰﾃｨｱﾑ ZOZOTOWN店</v>
          </cell>
          <cell r="D357" t="str">
            <v>ﾉｰﾃｨｱﾑ ZOZOTOWN店</v>
          </cell>
          <cell r="F357" t="str">
            <v>102-0071</v>
          </cell>
          <cell r="G357" t="str">
            <v>東京都千代田区富士見</v>
          </cell>
          <cell r="H357" t="str">
            <v>二丁目１０番２号</v>
          </cell>
          <cell r="I357" t="str">
            <v>飯田橋グラン・ブルーム２９階</v>
          </cell>
          <cell r="K357" t="str">
            <v>03-5275-7591</v>
          </cell>
          <cell r="M357" t="str">
            <v>000000</v>
          </cell>
          <cell r="O357" t="str">
            <v>000212</v>
          </cell>
          <cell r="P357" t="str">
            <v>Bag Speciality</v>
          </cell>
          <cell r="Q357" t="str">
            <v>190075</v>
          </cell>
          <cell r="R357" t="str">
            <v>㈱東京デリカ</v>
          </cell>
          <cell r="S357" t="str">
            <v>000000</v>
          </cell>
          <cell r="U357" t="str">
            <v>000000</v>
          </cell>
          <cell r="W357" t="str">
            <v>000000</v>
          </cell>
          <cell r="Y357" t="str">
            <v>000000</v>
          </cell>
          <cell r="AA357" t="str">
            <v>000000</v>
          </cell>
          <cell r="AC357" t="str">
            <v>000000</v>
          </cell>
          <cell r="AE357" t="str">
            <v>000000</v>
          </cell>
          <cell r="AG357" t="str">
            <v>190075</v>
          </cell>
          <cell r="AH357" t="str">
            <v>㈱東京デリカ</v>
          </cell>
          <cell r="AI357">
            <v>1</v>
          </cell>
          <cell r="AJ357" t="str">
            <v>支店</v>
          </cell>
          <cell r="AK357" t="str">
            <v>000000</v>
          </cell>
          <cell r="AM357" t="str">
            <v>000212</v>
          </cell>
          <cell r="AN357" t="str">
            <v>Bag Speciality</v>
          </cell>
          <cell r="AO357" t="str">
            <v>190075</v>
          </cell>
          <cell r="AP357" t="str">
            <v>㈱東京デリカ</v>
          </cell>
          <cell r="AQ357" t="str">
            <v>000000</v>
          </cell>
          <cell r="AS357" t="str">
            <v>000000</v>
          </cell>
          <cell r="AU357" t="str">
            <v>000000</v>
          </cell>
          <cell r="AW357" t="str">
            <v>000000</v>
          </cell>
          <cell r="AY357" t="str">
            <v>000000</v>
          </cell>
          <cell r="BA357" t="str">
            <v>000000</v>
          </cell>
          <cell r="BC357" t="str">
            <v>000000</v>
          </cell>
          <cell r="BE357" t="str">
            <v>000004</v>
          </cell>
          <cell r="BF357" t="str">
            <v>小松美喜</v>
          </cell>
        </row>
        <row r="358">
          <cell r="A358" t="str">
            <v>202192</v>
          </cell>
          <cell r="B358" t="str">
            <v>株式会社 エンチョー</v>
          </cell>
          <cell r="C358" t="str">
            <v>SWEN三島店(383)</v>
          </cell>
          <cell r="D358" t="str">
            <v>SWEN三島店(383)</v>
          </cell>
          <cell r="F358" t="str">
            <v>411-0902</v>
          </cell>
          <cell r="G358" t="str">
            <v>静岡県駿東郡清水町玉川</v>
          </cell>
          <cell r="H358" t="str">
            <v>1月24日</v>
          </cell>
          <cell r="K358" t="str">
            <v>055-981-8520</v>
          </cell>
          <cell r="L358" t="str">
            <v>055-981-8522</v>
          </cell>
          <cell r="M358" t="str">
            <v>000000</v>
          </cell>
          <cell r="O358" t="str">
            <v>000217</v>
          </cell>
          <cell r="P358" t="str">
            <v>Outdoor select</v>
          </cell>
          <cell r="Q358" t="str">
            <v>110855</v>
          </cell>
          <cell r="R358" t="str">
            <v>エンチョー</v>
          </cell>
          <cell r="S358" t="str">
            <v>000000</v>
          </cell>
          <cell r="U358" t="str">
            <v>000000</v>
          </cell>
          <cell r="W358" t="str">
            <v>000000</v>
          </cell>
          <cell r="Y358" t="str">
            <v>000000</v>
          </cell>
          <cell r="AA358" t="str">
            <v>000000</v>
          </cell>
          <cell r="AC358" t="str">
            <v>000000</v>
          </cell>
          <cell r="AE358" t="str">
            <v>000000</v>
          </cell>
          <cell r="AG358" t="str">
            <v>110855</v>
          </cell>
          <cell r="AH358" t="str">
            <v>エンチョー</v>
          </cell>
          <cell r="AI358">
            <v>1</v>
          </cell>
          <cell r="AJ358" t="str">
            <v>支店</v>
          </cell>
          <cell r="AK358" t="str">
            <v>000000</v>
          </cell>
          <cell r="AM358" t="str">
            <v>000217</v>
          </cell>
          <cell r="AN358" t="str">
            <v>Outdoor select</v>
          </cell>
          <cell r="AO358" t="str">
            <v>110855</v>
          </cell>
          <cell r="AP358" t="str">
            <v>エンチョー</v>
          </cell>
          <cell r="AQ358" t="str">
            <v>000000</v>
          </cell>
          <cell r="AS358" t="str">
            <v>000000</v>
          </cell>
          <cell r="AU358" t="str">
            <v>000000</v>
          </cell>
          <cell r="AW358" t="str">
            <v>000000</v>
          </cell>
          <cell r="AY358" t="str">
            <v>000000</v>
          </cell>
          <cell r="BA358" t="str">
            <v>000000</v>
          </cell>
          <cell r="BC358" t="str">
            <v>000000</v>
          </cell>
          <cell r="BE358" t="str">
            <v>000056</v>
          </cell>
          <cell r="BF358" t="str">
            <v>五十嵐悠介</v>
          </cell>
        </row>
        <row r="359">
          <cell r="A359" t="str">
            <v>202193</v>
          </cell>
          <cell r="B359" t="str">
            <v>株式会社 エンチョー</v>
          </cell>
          <cell r="C359" t="str">
            <v>SWEN清水店(384)</v>
          </cell>
          <cell r="D359" t="str">
            <v>SWEN清水店(384)</v>
          </cell>
          <cell r="F359" t="str">
            <v>424-0037</v>
          </cell>
          <cell r="G359" t="str">
            <v>静岡県静岡市</v>
          </cell>
          <cell r="H359" t="str">
            <v>清水区袖師町１４７１－４</v>
          </cell>
          <cell r="K359" t="str">
            <v>054-361-1581</v>
          </cell>
          <cell r="L359" t="str">
            <v>054-361-1582</v>
          </cell>
          <cell r="M359" t="str">
            <v>000000</v>
          </cell>
          <cell r="O359" t="str">
            <v>000217</v>
          </cell>
          <cell r="P359" t="str">
            <v>Outdoor select</v>
          </cell>
          <cell r="Q359" t="str">
            <v>110855</v>
          </cell>
          <cell r="R359" t="str">
            <v>エンチョー</v>
          </cell>
          <cell r="S359" t="str">
            <v>000000</v>
          </cell>
          <cell r="U359" t="str">
            <v>000000</v>
          </cell>
          <cell r="W359" t="str">
            <v>000000</v>
          </cell>
          <cell r="Y359" t="str">
            <v>000000</v>
          </cell>
          <cell r="AA359" t="str">
            <v>000000</v>
          </cell>
          <cell r="AC359" t="str">
            <v>000000</v>
          </cell>
          <cell r="AE359" t="str">
            <v>000000</v>
          </cell>
          <cell r="AG359" t="str">
            <v>110855</v>
          </cell>
          <cell r="AH359" t="str">
            <v>エンチョー</v>
          </cell>
          <cell r="AI359">
            <v>1</v>
          </cell>
          <cell r="AJ359" t="str">
            <v>支店</v>
          </cell>
          <cell r="AK359" t="str">
            <v>000000</v>
          </cell>
          <cell r="AM359" t="str">
            <v>000217</v>
          </cell>
          <cell r="AN359" t="str">
            <v>Outdoor select</v>
          </cell>
          <cell r="AO359" t="str">
            <v>110855</v>
          </cell>
          <cell r="AP359" t="str">
            <v>エンチョー</v>
          </cell>
          <cell r="AQ359" t="str">
            <v>000000</v>
          </cell>
          <cell r="AS359" t="str">
            <v>000000</v>
          </cell>
          <cell r="AU359" t="str">
            <v>000000</v>
          </cell>
          <cell r="AW359" t="str">
            <v>000000</v>
          </cell>
          <cell r="AY359" t="str">
            <v>000000</v>
          </cell>
          <cell r="BA359" t="str">
            <v>000000</v>
          </cell>
          <cell r="BC359" t="str">
            <v>000000</v>
          </cell>
          <cell r="BE359" t="str">
            <v>000056</v>
          </cell>
          <cell r="BF359" t="str">
            <v>五十嵐悠介</v>
          </cell>
        </row>
        <row r="360">
          <cell r="A360" t="str">
            <v>202194</v>
          </cell>
          <cell r="B360" t="str">
            <v>株式会社 エンチョー</v>
          </cell>
          <cell r="C360" t="str">
            <v>SWEN浜松店(385)</v>
          </cell>
          <cell r="D360" t="str">
            <v>SWEN浜松店(385)</v>
          </cell>
          <cell r="F360" t="str">
            <v>435-0016</v>
          </cell>
          <cell r="G360" t="str">
            <v>静岡県浜松市</v>
          </cell>
          <cell r="H360" t="str">
            <v>東区和田町８８３－１</v>
          </cell>
          <cell r="K360" t="str">
            <v>053-411-5133</v>
          </cell>
          <cell r="L360" t="str">
            <v>053-411-5131</v>
          </cell>
          <cell r="M360" t="str">
            <v>000000</v>
          </cell>
          <cell r="O360" t="str">
            <v>000217</v>
          </cell>
          <cell r="P360" t="str">
            <v>Outdoor select</v>
          </cell>
          <cell r="Q360" t="str">
            <v>110855</v>
          </cell>
          <cell r="R360" t="str">
            <v>エンチョー</v>
          </cell>
          <cell r="S360" t="str">
            <v>000000</v>
          </cell>
          <cell r="U360" t="str">
            <v>000000</v>
          </cell>
          <cell r="W360" t="str">
            <v>000000</v>
          </cell>
          <cell r="Y360" t="str">
            <v>000000</v>
          </cell>
          <cell r="AA360" t="str">
            <v>000000</v>
          </cell>
          <cell r="AC360" t="str">
            <v>000000</v>
          </cell>
          <cell r="AE360" t="str">
            <v>000000</v>
          </cell>
          <cell r="AG360" t="str">
            <v>110855</v>
          </cell>
          <cell r="AH360" t="str">
            <v>エンチョー</v>
          </cell>
          <cell r="AI360">
            <v>1</v>
          </cell>
          <cell r="AJ360" t="str">
            <v>支店</v>
          </cell>
          <cell r="AK360" t="str">
            <v>000000</v>
          </cell>
          <cell r="AM360" t="str">
            <v>000217</v>
          </cell>
          <cell r="AN360" t="str">
            <v>Outdoor select</v>
          </cell>
          <cell r="AO360" t="str">
            <v>110855</v>
          </cell>
          <cell r="AP360" t="str">
            <v>エンチョー</v>
          </cell>
          <cell r="AQ360" t="str">
            <v>000000</v>
          </cell>
          <cell r="AS360" t="str">
            <v>000000</v>
          </cell>
          <cell r="AU360" t="str">
            <v>000000</v>
          </cell>
          <cell r="AW360" t="str">
            <v>000000</v>
          </cell>
          <cell r="AY360" t="str">
            <v>000000</v>
          </cell>
          <cell r="BA360" t="str">
            <v>000000</v>
          </cell>
          <cell r="BC360" t="str">
            <v>000000</v>
          </cell>
          <cell r="BE360" t="str">
            <v>000056</v>
          </cell>
          <cell r="BF360" t="str">
            <v>五十嵐悠介</v>
          </cell>
        </row>
        <row r="361">
          <cell r="A361" t="str">
            <v>202195</v>
          </cell>
          <cell r="B361" t="str">
            <v>株式会社 エンチョー</v>
          </cell>
          <cell r="C361" t="str">
            <v>SWEN富士中央店(387)</v>
          </cell>
          <cell r="D361" t="str">
            <v>SWEN富士中央店(387)</v>
          </cell>
          <cell r="F361" t="str">
            <v>417-0052</v>
          </cell>
          <cell r="G361" t="str">
            <v>静岡県富士市</v>
          </cell>
          <cell r="H361" t="str">
            <v>中央町３－１３－７</v>
          </cell>
          <cell r="K361" t="str">
            <v>0545-55-2300</v>
          </cell>
          <cell r="L361" t="str">
            <v>0545-55-2301</v>
          </cell>
          <cell r="M361" t="str">
            <v>000000</v>
          </cell>
          <cell r="O361" t="str">
            <v>000217</v>
          </cell>
          <cell r="P361" t="str">
            <v>Outdoor select</v>
          </cell>
          <cell r="Q361" t="str">
            <v>110855</v>
          </cell>
          <cell r="R361" t="str">
            <v>エンチョー</v>
          </cell>
          <cell r="S361" t="str">
            <v>000000</v>
          </cell>
          <cell r="U361" t="str">
            <v>000000</v>
          </cell>
          <cell r="W361" t="str">
            <v>000000</v>
          </cell>
          <cell r="Y361" t="str">
            <v>000000</v>
          </cell>
          <cell r="AA361" t="str">
            <v>000000</v>
          </cell>
          <cell r="AC361" t="str">
            <v>000000</v>
          </cell>
          <cell r="AE361" t="str">
            <v>000000</v>
          </cell>
          <cell r="AG361" t="str">
            <v>110855</v>
          </cell>
          <cell r="AH361" t="str">
            <v>エンチョー</v>
          </cell>
          <cell r="AI361">
            <v>1</v>
          </cell>
          <cell r="AJ361" t="str">
            <v>支店</v>
          </cell>
          <cell r="AK361" t="str">
            <v>000000</v>
          </cell>
          <cell r="AM361" t="str">
            <v>000217</v>
          </cell>
          <cell r="AN361" t="str">
            <v>Outdoor select</v>
          </cell>
          <cell r="AO361" t="str">
            <v>110855</v>
          </cell>
          <cell r="AP361" t="str">
            <v>エンチョー</v>
          </cell>
          <cell r="AQ361" t="str">
            <v>000000</v>
          </cell>
          <cell r="AS361" t="str">
            <v>000000</v>
          </cell>
          <cell r="AU361" t="str">
            <v>000000</v>
          </cell>
          <cell r="AW361" t="str">
            <v>000000</v>
          </cell>
          <cell r="AY361" t="str">
            <v>000000</v>
          </cell>
          <cell r="BA361" t="str">
            <v>000000</v>
          </cell>
          <cell r="BC361" t="str">
            <v>000000</v>
          </cell>
          <cell r="BE361" t="str">
            <v>000056</v>
          </cell>
          <cell r="BF361" t="str">
            <v>五十嵐悠介</v>
          </cell>
        </row>
        <row r="362">
          <cell r="A362" t="str">
            <v>202196</v>
          </cell>
          <cell r="B362" t="str">
            <v>株式会社 エンチョー</v>
          </cell>
          <cell r="C362" t="str">
            <v>SWEN袋井店(388)</v>
          </cell>
          <cell r="D362" t="str">
            <v>SWEN袋井店(388)</v>
          </cell>
          <cell r="F362" t="str">
            <v>437-0067</v>
          </cell>
          <cell r="G362" t="str">
            <v>静岡県袋井市</v>
          </cell>
          <cell r="H362" t="str">
            <v>天神町１－３－１</v>
          </cell>
          <cell r="K362" t="str">
            <v>0538-41-2155</v>
          </cell>
          <cell r="L362" t="str">
            <v>0538-41-2166</v>
          </cell>
          <cell r="M362" t="str">
            <v>000000</v>
          </cell>
          <cell r="O362" t="str">
            <v>000217</v>
          </cell>
          <cell r="P362" t="str">
            <v>Outdoor select</v>
          </cell>
          <cell r="Q362" t="str">
            <v>110855</v>
          </cell>
          <cell r="R362" t="str">
            <v>エンチョー</v>
          </cell>
          <cell r="S362" t="str">
            <v>000000</v>
          </cell>
          <cell r="U362" t="str">
            <v>000000</v>
          </cell>
          <cell r="W362" t="str">
            <v>000000</v>
          </cell>
          <cell r="Y362" t="str">
            <v>000000</v>
          </cell>
          <cell r="AA362" t="str">
            <v>000000</v>
          </cell>
          <cell r="AC362" t="str">
            <v>000000</v>
          </cell>
          <cell r="AE362" t="str">
            <v>000000</v>
          </cell>
          <cell r="AG362" t="str">
            <v>110855</v>
          </cell>
          <cell r="AH362" t="str">
            <v>エンチョー</v>
          </cell>
          <cell r="AI362">
            <v>1</v>
          </cell>
          <cell r="AJ362" t="str">
            <v>支店</v>
          </cell>
          <cell r="AK362" t="str">
            <v>000000</v>
          </cell>
          <cell r="AM362" t="str">
            <v>000217</v>
          </cell>
          <cell r="AN362" t="str">
            <v>Outdoor select</v>
          </cell>
          <cell r="AO362" t="str">
            <v>110855</v>
          </cell>
          <cell r="AP362" t="str">
            <v>エンチョー</v>
          </cell>
          <cell r="AQ362" t="str">
            <v>000000</v>
          </cell>
          <cell r="AS362" t="str">
            <v>000000</v>
          </cell>
          <cell r="AU362" t="str">
            <v>000000</v>
          </cell>
          <cell r="AW362" t="str">
            <v>000000</v>
          </cell>
          <cell r="AY362" t="str">
            <v>000000</v>
          </cell>
          <cell r="BA362" t="str">
            <v>000000</v>
          </cell>
          <cell r="BC362" t="str">
            <v>000000</v>
          </cell>
          <cell r="BE362" t="str">
            <v>000056</v>
          </cell>
          <cell r="BF362" t="str">
            <v>五十嵐悠介</v>
          </cell>
        </row>
        <row r="363">
          <cell r="A363" t="str">
            <v>202197</v>
          </cell>
          <cell r="B363" t="str">
            <v>株式会社 エンチョー</v>
          </cell>
          <cell r="C363" t="str">
            <v>SWEN名古屋店(389)</v>
          </cell>
          <cell r="D363" t="str">
            <v>SWEN名古屋店(389)</v>
          </cell>
          <cell r="F363" t="str">
            <v>480-0288</v>
          </cell>
          <cell r="G363" t="str">
            <v>愛知県西春日井郡</v>
          </cell>
          <cell r="H363" t="str">
            <v>豊山町豊場林先１－８</v>
          </cell>
          <cell r="I363" t="str">
            <v>エアポートウォーク名古屋店３Ｆ</v>
          </cell>
          <cell r="K363" t="str">
            <v>0568-39-3443</v>
          </cell>
          <cell r="L363" t="str">
            <v>0568-39-3444</v>
          </cell>
          <cell r="M363" t="str">
            <v>000000</v>
          </cell>
          <cell r="O363" t="str">
            <v>000217</v>
          </cell>
          <cell r="P363" t="str">
            <v>Outdoor select</v>
          </cell>
          <cell r="Q363" t="str">
            <v>110855</v>
          </cell>
          <cell r="R363" t="str">
            <v>エンチョー</v>
          </cell>
          <cell r="S363" t="str">
            <v>000000</v>
          </cell>
          <cell r="U363" t="str">
            <v>000000</v>
          </cell>
          <cell r="W363" t="str">
            <v>000000</v>
          </cell>
          <cell r="Y363" t="str">
            <v>000000</v>
          </cell>
          <cell r="AA363" t="str">
            <v>000000</v>
          </cell>
          <cell r="AC363" t="str">
            <v>000000</v>
          </cell>
          <cell r="AE363" t="str">
            <v>000000</v>
          </cell>
          <cell r="AG363" t="str">
            <v>110855</v>
          </cell>
          <cell r="AH363" t="str">
            <v>エンチョー</v>
          </cell>
          <cell r="AI363">
            <v>1</v>
          </cell>
          <cell r="AJ363" t="str">
            <v>支店</v>
          </cell>
          <cell r="AK363" t="str">
            <v>000000</v>
          </cell>
          <cell r="AM363" t="str">
            <v>000217</v>
          </cell>
          <cell r="AN363" t="str">
            <v>Outdoor select</v>
          </cell>
          <cell r="AO363" t="str">
            <v>110855</v>
          </cell>
          <cell r="AP363" t="str">
            <v>エンチョー</v>
          </cell>
          <cell r="AQ363" t="str">
            <v>000000</v>
          </cell>
          <cell r="AS363" t="str">
            <v>000000</v>
          </cell>
          <cell r="AU363" t="str">
            <v>000000</v>
          </cell>
          <cell r="AW363" t="str">
            <v>000000</v>
          </cell>
          <cell r="AY363" t="str">
            <v>000000</v>
          </cell>
          <cell r="BA363" t="str">
            <v>000000</v>
          </cell>
          <cell r="BC363" t="str">
            <v>000000</v>
          </cell>
          <cell r="BE363" t="str">
            <v>000056</v>
          </cell>
          <cell r="BF363" t="str">
            <v>五十嵐悠介</v>
          </cell>
        </row>
        <row r="364">
          <cell r="A364" t="str">
            <v>202198</v>
          </cell>
          <cell r="B364" t="str">
            <v>株式会社 エンチョー</v>
          </cell>
          <cell r="C364" t="str">
            <v>SWENﾋﾙｽﾞ徳重店(391)</v>
          </cell>
          <cell r="D364" t="str">
            <v>SWENﾋﾙｽﾞ徳重店(391)</v>
          </cell>
          <cell r="F364" t="str">
            <v>458-0852</v>
          </cell>
          <cell r="G364" t="str">
            <v>愛知県名古屋市緑区元徳重１丁目</v>
          </cell>
          <cell r="H364" t="str">
            <v>５０５番地ヒルズウォーク徳重</v>
          </cell>
          <cell r="I364" t="str">
            <v>ガーデンズ２F</v>
          </cell>
          <cell r="K364" t="str">
            <v>052-879-6810</v>
          </cell>
          <cell r="L364" t="str">
            <v>052-879-6811</v>
          </cell>
          <cell r="M364" t="str">
            <v>000000</v>
          </cell>
          <cell r="O364" t="str">
            <v>000217</v>
          </cell>
          <cell r="P364" t="str">
            <v>Outdoor select</v>
          </cell>
          <cell r="Q364" t="str">
            <v>110855</v>
          </cell>
          <cell r="R364" t="str">
            <v>エンチョー</v>
          </cell>
          <cell r="S364" t="str">
            <v>000000</v>
          </cell>
          <cell r="U364" t="str">
            <v>000000</v>
          </cell>
          <cell r="W364" t="str">
            <v>000000</v>
          </cell>
          <cell r="Y364" t="str">
            <v>000000</v>
          </cell>
          <cell r="AA364" t="str">
            <v>000000</v>
          </cell>
          <cell r="AC364" t="str">
            <v>000000</v>
          </cell>
          <cell r="AE364" t="str">
            <v>000000</v>
          </cell>
          <cell r="AG364" t="str">
            <v>110855</v>
          </cell>
          <cell r="AH364" t="str">
            <v>エンチョー</v>
          </cell>
          <cell r="AI364">
            <v>1</v>
          </cell>
          <cell r="AJ364" t="str">
            <v>支店</v>
          </cell>
          <cell r="AK364" t="str">
            <v>000000</v>
          </cell>
          <cell r="AM364" t="str">
            <v>000217</v>
          </cell>
          <cell r="AN364" t="str">
            <v>Outdoor select</v>
          </cell>
          <cell r="AO364" t="str">
            <v>110855</v>
          </cell>
          <cell r="AP364" t="str">
            <v>エンチョー</v>
          </cell>
          <cell r="AQ364" t="str">
            <v>000000</v>
          </cell>
          <cell r="AS364" t="str">
            <v>000000</v>
          </cell>
          <cell r="AU364" t="str">
            <v>000000</v>
          </cell>
          <cell r="AW364" t="str">
            <v>000000</v>
          </cell>
          <cell r="AY364" t="str">
            <v>000000</v>
          </cell>
          <cell r="BA364" t="str">
            <v>000000</v>
          </cell>
          <cell r="BC364" t="str">
            <v>000000</v>
          </cell>
          <cell r="BE364" t="str">
            <v>000056</v>
          </cell>
          <cell r="BF364" t="str">
            <v>五十嵐悠介</v>
          </cell>
        </row>
        <row r="365">
          <cell r="A365" t="str">
            <v>202199</v>
          </cell>
          <cell r="B365" t="str">
            <v>株式会社 エンチョー</v>
          </cell>
          <cell r="C365" t="str">
            <v>SWENﾗｸﾞｰﾅ蒲郡店(393)</v>
          </cell>
          <cell r="D365" t="str">
            <v>SWENﾗｸﾞｰﾅ蒲郡店(393)</v>
          </cell>
          <cell r="F365" t="str">
            <v>443-0014</v>
          </cell>
          <cell r="G365" t="str">
            <v>愛知県蒲郡市海陽町２－２</v>
          </cell>
          <cell r="H365" t="str">
            <v>ラグーナ蒲郡</v>
          </cell>
          <cell r="I365" t="str">
            <v>フェスティバルマーケット内１Ｆ</v>
          </cell>
          <cell r="K365" t="str">
            <v>0533-58-2202</v>
          </cell>
          <cell r="L365" t="str">
            <v>0533-58-2203</v>
          </cell>
          <cell r="M365" t="str">
            <v>000000</v>
          </cell>
          <cell r="O365" t="str">
            <v>000217</v>
          </cell>
          <cell r="P365" t="str">
            <v>Outdoor select</v>
          </cell>
          <cell r="Q365" t="str">
            <v>110855</v>
          </cell>
          <cell r="R365" t="str">
            <v>エンチョー</v>
          </cell>
          <cell r="S365" t="str">
            <v>000000</v>
          </cell>
          <cell r="U365" t="str">
            <v>000000</v>
          </cell>
          <cell r="W365" t="str">
            <v>000000</v>
          </cell>
          <cell r="Y365" t="str">
            <v>000000</v>
          </cell>
          <cell r="AA365" t="str">
            <v>000000</v>
          </cell>
          <cell r="AC365" t="str">
            <v>000000</v>
          </cell>
          <cell r="AE365" t="str">
            <v>000000</v>
          </cell>
          <cell r="AG365" t="str">
            <v>110855</v>
          </cell>
          <cell r="AH365" t="str">
            <v>エンチョー</v>
          </cell>
          <cell r="AI365">
            <v>1</v>
          </cell>
          <cell r="AJ365" t="str">
            <v>支店</v>
          </cell>
          <cell r="AK365" t="str">
            <v>000000</v>
          </cell>
          <cell r="AM365" t="str">
            <v>000217</v>
          </cell>
          <cell r="AN365" t="str">
            <v>Outdoor select</v>
          </cell>
          <cell r="AO365" t="str">
            <v>110855</v>
          </cell>
          <cell r="AP365" t="str">
            <v>エンチョー</v>
          </cell>
          <cell r="AQ365" t="str">
            <v>000000</v>
          </cell>
          <cell r="AS365" t="str">
            <v>000000</v>
          </cell>
          <cell r="AU365" t="str">
            <v>000000</v>
          </cell>
          <cell r="AW365" t="str">
            <v>000000</v>
          </cell>
          <cell r="AY365" t="str">
            <v>000000</v>
          </cell>
          <cell r="BA365" t="str">
            <v>000000</v>
          </cell>
          <cell r="BC365" t="str">
            <v>000000</v>
          </cell>
          <cell r="BE365" t="str">
            <v>000056</v>
          </cell>
          <cell r="BF365" t="str">
            <v>五十嵐悠介</v>
          </cell>
        </row>
        <row r="366">
          <cell r="A366" t="str">
            <v>202200</v>
          </cell>
          <cell r="B366" t="str">
            <v>株式会社 エンチョー</v>
          </cell>
          <cell r="C366" t="str">
            <v>ﾅﾃﾞｨｱﾊﾟｰｸ栄町(394)</v>
          </cell>
          <cell r="D366" t="str">
            <v>ﾅﾃﾞｨｱﾊﾟｰｸ栄町(394)</v>
          </cell>
          <cell r="F366" t="str">
            <v>460-0008</v>
          </cell>
          <cell r="G366" t="str">
            <v>愛知県名古屋市中区栄３－１８</v>
          </cell>
          <cell r="H366" t="str">
            <v>－１ナディアパーク</v>
          </cell>
          <cell r="I366" t="str">
            <v>クレアーレデザインセンターＢ</v>
          </cell>
          <cell r="K366" t="str">
            <v>052-249-8207</v>
          </cell>
          <cell r="L366" t="str">
            <v>052-249-8208</v>
          </cell>
          <cell r="M366" t="str">
            <v>000000</v>
          </cell>
          <cell r="O366" t="str">
            <v>000217</v>
          </cell>
          <cell r="P366" t="str">
            <v>Outdoor select</v>
          </cell>
          <cell r="Q366" t="str">
            <v>110855</v>
          </cell>
          <cell r="R366" t="str">
            <v>エンチョー</v>
          </cell>
          <cell r="S366" t="str">
            <v>000000</v>
          </cell>
          <cell r="U366" t="str">
            <v>000000</v>
          </cell>
          <cell r="W366" t="str">
            <v>000000</v>
          </cell>
          <cell r="Y366" t="str">
            <v>000000</v>
          </cell>
          <cell r="AA366" t="str">
            <v>000000</v>
          </cell>
          <cell r="AC366" t="str">
            <v>000000</v>
          </cell>
          <cell r="AE366" t="str">
            <v>000000</v>
          </cell>
          <cell r="AG366" t="str">
            <v>110855</v>
          </cell>
          <cell r="AH366" t="str">
            <v>エンチョー</v>
          </cell>
          <cell r="AI366">
            <v>1</v>
          </cell>
          <cell r="AJ366" t="str">
            <v>支店</v>
          </cell>
          <cell r="AK366" t="str">
            <v>000000</v>
          </cell>
          <cell r="AM366" t="str">
            <v>000217</v>
          </cell>
          <cell r="AN366" t="str">
            <v>Outdoor select</v>
          </cell>
          <cell r="AO366" t="str">
            <v>110855</v>
          </cell>
          <cell r="AP366" t="str">
            <v>エンチョー</v>
          </cell>
          <cell r="AQ366" t="str">
            <v>000000</v>
          </cell>
          <cell r="AS366" t="str">
            <v>000000</v>
          </cell>
          <cell r="AU366" t="str">
            <v>000000</v>
          </cell>
          <cell r="AW366" t="str">
            <v>000000</v>
          </cell>
          <cell r="AY366" t="str">
            <v>000000</v>
          </cell>
          <cell r="BA366" t="str">
            <v>000000</v>
          </cell>
          <cell r="BC366" t="str">
            <v>000000</v>
          </cell>
          <cell r="BE366" t="str">
            <v>000056</v>
          </cell>
          <cell r="BF366" t="str">
            <v>五十嵐悠介</v>
          </cell>
        </row>
        <row r="367">
          <cell r="A367" t="str">
            <v>202201</v>
          </cell>
          <cell r="B367" t="str">
            <v>株式会社 エンチョー</v>
          </cell>
          <cell r="C367" t="str">
            <v>SWEN浜松市野店(401)</v>
          </cell>
          <cell r="D367" t="str">
            <v>SWEN浜松市野店(401)</v>
          </cell>
          <cell r="F367" t="str">
            <v>435-0052</v>
          </cell>
          <cell r="G367" t="str">
            <v>静岡県浜松市東区天王町字諏訪</v>
          </cell>
          <cell r="H367" t="str">
            <v>81-3</v>
          </cell>
          <cell r="I367" t="str">
            <v>イオンモール浜松市野１Ｆ</v>
          </cell>
          <cell r="K367" t="str">
            <v>053-411-3383</v>
          </cell>
          <cell r="L367" t="str">
            <v>053-411-3387</v>
          </cell>
          <cell r="M367" t="str">
            <v>000000</v>
          </cell>
          <cell r="O367" t="str">
            <v>000217</v>
          </cell>
          <cell r="P367" t="str">
            <v>Outdoor select</v>
          </cell>
          <cell r="Q367" t="str">
            <v>110855</v>
          </cell>
          <cell r="R367" t="str">
            <v>エンチョー</v>
          </cell>
          <cell r="S367" t="str">
            <v>000000</v>
          </cell>
          <cell r="U367" t="str">
            <v>000000</v>
          </cell>
          <cell r="W367" t="str">
            <v>000000</v>
          </cell>
          <cell r="Y367" t="str">
            <v>000000</v>
          </cell>
          <cell r="AA367" t="str">
            <v>000000</v>
          </cell>
          <cell r="AC367" t="str">
            <v>000000</v>
          </cell>
          <cell r="AE367" t="str">
            <v>000000</v>
          </cell>
          <cell r="AG367" t="str">
            <v>110855</v>
          </cell>
          <cell r="AH367" t="str">
            <v>エンチョー</v>
          </cell>
          <cell r="AI367">
            <v>1</v>
          </cell>
          <cell r="AJ367" t="str">
            <v>支店</v>
          </cell>
          <cell r="AK367" t="str">
            <v>000000</v>
          </cell>
          <cell r="AM367" t="str">
            <v>000217</v>
          </cell>
          <cell r="AN367" t="str">
            <v>Outdoor select</v>
          </cell>
          <cell r="AO367" t="str">
            <v>110855</v>
          </cell>
          <cell r="AP367" t="str">
            <v>エンチョー</v>
          </cell>
          <cell r="AQ367" t="str">
            <v>000000</v>
          </cell>
          <cell r="AS367" t="str">
            <v>000000</v>
          </cell>
          <cell r="AU367" t="str">
            <v>000000</v>
          </cell>
          <cell r="AW367" t="str">
            <v>000000</v>
          </cell>
          <cell r="AY367" t="str">
            <v>000000</v>
          </cell>
          <cell r="BA367" t="str">
            <v>000000</v>
          </cell>
          <cell r="BC367" t="str">
            <v>000000</v>
          </cell>
          <cell r="BE367" t="str">
            <v>000056</v>
          </cell>
          <cell r="BF367" t="str">
            <v>五十嵐悠介</v>
          </cell>
        </row>
        <row r="368">
          <cell r="A368" t="str">
            <v>202202</v>
          </cell>
          <cell r="B368" t="str">
            <v>株式会社 エンチョー</v>
          </cell>
          <cell r="C368" t="str">
            <v>ｲｵﾝ富士宮店(403)</v>
          </cell>
          <cell r="D368" t="str">
            <v>ｲｵﾝ富士宮店(403)</v>
          </cell>
          <cell r="F368" t="str">
            <v>418-0032</v>
          </cell>
          <cell r="G368" t="str">
            <v>静岡県富士宮市浅間町１－８</v>
          </cell>
          <cell r="H368" t="str">
            <v>イオン富士宮ＳＣ内２Ｆ</v>
          </cell>
          <cell r="K368" t="str">
            <v>0544-28-2700</v>
          </cell>
          <cell r="L368" t="str">
            <v>0544-28-2701</v>
          </cell>
          <cell r="M368" t="str">
            <v>000000</v>
          </cell>
          <cell r="O368" t="str">
            <v>000217</v>
          </cell>
          <cell r="P368" t="str">
            <v>Outdoor select</v>
          </cell>
          <cell r="Q368" t="str">
            <v>110855</v>
          </cell>
          <cell r="R368" t="str">
            <v>エンチョー</v>
          </cell>
          <cell r="S368" t="str">
            <v>000000</v>
          </cell>
          <cell r="U368" t="str">
            <v>000000</v>
          </cell>
          <cell r="W368" t="str">
            <v>000000</v>
          </cell>
          <cell r="Y368" t="str">
            <v>000000</v>
          </cell>
          <cell r="AA368" t="str">
            <v>000000</v>
          </cell>
          <cell r="AC368" t="str">
            <v>000000</v>
          </cell>
          <cell r="AE368" t="str">
            <v>000000</v>
          </cell>
          <cell r="AG368" t="str">
            <v>110855</v>
          </cell>
          <cell r="AH368" t="str">
            <v>エンチョー</v>
          </cell>
          <cell r="AI368">
            <v>1</v>
          </cell>
          <cell r="AJ368" t="str">
            <v>支店</v>
          </cell>
          <cell r="AK368" t="str">
            <v>000000</v>
          </cell>
          <cell r="AM368" t="str">
            <v>000217</v>
          </cell>
          <cell r="AN368" t="str">
            <v>Outdoor select</v>
          </cell>
          <cell r="AO368" t="str">
            <v>110855</v>
          </cell>
          <cell r="AP368" t="str">
            <v>エンチョー</v>
          </cell>
          <cell r="AQ368" t="str">
            <v>000000</v>
          </cell>
          <cell r="AS368" t="str">
            <v>000000</v>
          </cell>
          <cell r="AU368" t="str">
            <v>000000</v>
          </cell>
          <cell r="AW368" t="str">
            <v>000000</v>
          </cell>
          <cell r="AY368" t="str">
            <v>000000</v>
          </cell>
          <cell r="BA368" t="str">
            <v>000000</v>
          </cell>
          <cell r="BC368" t="str">
            <v>000000</v>
          </cell>
          <cell r="BE368" t="str">
            <v>000056</v>
          </cell>
          <cell r="BF368" t="str">
            <v>五十嵐悠介</v>
          </cell>
        </row>
        <row r="369">
          <cell r="A369" t="str">
            <v>202203</v>
          </cell>
          <cell r="B369" t="str">
            <v>株式会社 エンチョー</v>
          </cell>
          <cell r="C369" t="str">
            <v>SWEN島田店(406)</v>
          </cell>
          <cell r="D369" t="str">
            <v>SWEN島田店(406)</v>
          </cell>
          <cell r="F369" t="str">
            <v>427-0016</v>
          </cell>
          <cell r="G369" t="str">
            <v>静岡県島田市宝来町８－６</v>
          </cell>
          <cell r="K369" t="str">
            <v>0547-36-5551</v>
          </cell>
          <cell r="L369" t="str">
            <v>0547-36-5552</v>
          </cell>
          <cell r="M369" t="str">
            <v>000000</v>
          </cell>
          <cell r="O369" t="str">
            <v>000217</v>
          </cell>
          <cell r="P369" t="str">
            <v>Outdoor select</v>
          </cell>
          <cell r="Q369" t="str">
            <v>110855</v>
          </cell>
          <cell r="R369" t="str">
            <v>エンチョー</v>
          </cell>
          <cell r="S369" t="str">
            <v>000000</v>
          </cell>
          <cell r="U369" t="str">
            <v>000000</v>
          </cell>
          <cell r="W369" t="str">
            <v>000000</v>
          </cell>
          <cell r="Y369" t="str">
            <v>000000</v>
          </cell>
          <cell r="AA369" t="str">
            <v>000000</v>
          </cell>
          <cell r="AC369" t="str">
            <v>000000</v>
          </cell>
          <cell r="AE369" t="str">
            <v>000000</v>
          </cell>
          <cell r="AG369" t="str">
            <v>110855</v>
          </cell>
          <cell r="AH369" t="str">
            <v>エンチョー</v>
          </cell>
          <cell r="AI369">
            <v>1</v>
          </cell>
          <cell r="AJ369" t="str">
            <v>支店</v>
          </cell>
          <cell r="AK369" t="str">
            <v>000000</v>
          </cell>
          <cell r="AM369" t="str">
            <v>000217</v>
          </cell>
          <cell r="AN369" t="str">
            <v>Outdoor select</v>
          </cell>
          <cell r="AO369" t="str">
            <v>110855</v>
          </cell>
          <cell r="AP369" t="str">
            <v>エンチョー</v>
          </cell>
          <cell r="AQ369" t="str">
            <v>000000</v>
          </cell>
          <cell r="AS369" t="str">
            <v>000000</v>
          </cell>
          <cell r="AU369" t="str">
            <v>000000</v>
          </cell>
          <cell r="AW369" t="str">
            <v>000000</v>
          </cell>
          <cell r="AY369" t="str">
            <v>000000</v>
          </cell>
          <cell r="BA369" t="str">
            <v>000000</v>
          </cell>
          <cell r="BC369" t="str">
            <v>000000</v>
          </cell>
          <cell r="BE369" t="str">
            <v>000056</v>
          </cell>
          <cell r="BF369" t="str">
            <v>五十嵐悠介</v>
          </cell>
        </row>
        <row r="370">
          <cell r="A370" t="str">
            <v>202204</v>
          </cell>
          <cell r="B370" t="str">
            <v>(株)イモト大阪本社</v>
          </cell>
          <cell r="C370" t="str">
            <v>ｲﾓﾄ大阪THE WALL WEB</v>
          </cell>
          <cell r="D370" t="str">
            <v>ｲﾓﾄ大阪THE WALL WEB</v>
          </cell>
          <cell r="F370" t="str">
            <v>531-0074</v>
          </cell>
          <cell r="G370" t="str">
            <v>大阪府大阪市北区本庄東3-1-5</v>
          </cell>
          <cell r="K370" t="str">
            <v>06-6372-2861</v>
          </cell>
          <cell r="M370" t="str">
            <v>000000</v>
          </cell>
          <cell r="O370" t="str">
            <v>000000</v>
          </cell>
          <cell r="Q370" t="str">
            <v>110758</v>
          </cell>
          <cell r="R370" t="str">
            <v>ｲﾓﾄ大阪</v>
          </cell>
          <cell r="S370" t="str">
            <v>000000</v>
          </cell>
          <cell r="U370" t="str">
            <v>000000</v>
          </cell>
          <cell r="W370" t="str">
            <v>000000</v>
          </cell>
          <cell r="Y370" t="str">
            <v>000000</v>
          </cell>
          <cell r="AA370" t="str">
            <v>000000</v>
          </cell>
          <cell r="AC370" t="str">
            <v>000000</v>
          </cell>
          <cell r="AE370" t="str">
            <v>000000</v>
          </cell>
          <cell r="AG370" t="str">
            <v>110758</v>
          </cell>
          <cell r="AH370" t="str">
            <v>ｲﾓﾄ大阪</v>
          </cell>
          <cell r="AI370">
            <v>1</v>
          </cell>
          <cell r="AJ370" t="str">
            <v>支店</v>
          </cell>
          <cell r="AK370" t="str">
            <v>000000</v>
          </cell>
          <cell r="AM370" t="str">
            <v>000000</v>
          </cell>
          <cell r="AO370" t="str">
            <v>110758</v>
          </cell>
          <cell r="AP370" t="str">
            <v>ｲﾓﾄ大阪</v>
          </cell>
          <cell r="AQ370" t="str">
            <v>000000</v>
          </cell>
          <cell r="AS370" t="str">
            <v>000000</v>
          </cell>
          <cell r="AU370" t="str">
            <v>000000</v>
          </cell>
          <cell r="AW370" t="str">
            <v>000000</v>
          </cell>
          <cell r="AY370" t="str">
            <v>000000</v>
          </cell>
          <cell r="BA370" t="str">
            <v>000000</v>
          </cell>
          <cell r="BC370" t="str">
            <v>000000</v>
          </cell>
          <cell r="BE370" t="str">
            <v>000033</v>
          </cell>
          <cell r="BF370" t="str">
            <v>森田高一郎</v>
          </cell>
        </row>
        <row r="371">
          <cell r="A371" t="str">
            <v>202205</v>
          </cell>
          <cell r="B371" t="str">
            <v>(株)イモト東京店</v>
          </cell>
          <cell r="C371" t="str">
            <v>ｲﾓﾄ東京ｼﾗﾄﾘ黄瀬川</v>
          </cell>
          <cell r="D371" t="str">
            <v>ｲﾓﾄ東京ｼﾗﾄﾘ黄瀬川</v>
          </cell>
          <cell r="F371" t="str">
            <v>136-0071</v>
          </cell>
          <cell r="G371" t="str">
            <v>東京都江東区亀戸2-2-9</v>
          </cell>
          <cell r="K371" t="str">
            <v>03-3637-3271</v>
          </cell>
          <cell r="L371" t="str">
            <v>03-3684-5543</v>
          </cell>
          <cell r="M371" t="str">
            <v>000000</v>
          </cell>
          <cell r="O371" t="str">
            <v>000000</v>
          </cell>
          <cell r="Q371" t="str">
            <v>110758</v>
          </cell>
          <cell r="R371" t="str">
            <v>ｲﾓﾄ大阪</v>
          </cell>
          <cell r="S371" t="str">
            <v>000000</v>
          </cell>
          <cell r="U371" t="str">
            <v>000000</v>
          </cell>
          <cell r="W371" t="str">
            <v>000000</v>
          </cell>
          <cell r="Y371" t="str">
            <v>000000</v>
          </cell>
          <cell r="AA371" t="str">
            <v>000000</v>
          </cell>
          <cell r="AC371" t="str">
            <v>000000</v>
          </cell>
          <cell r="AE371" t="str">
            <v>000000</v>
          </cell>
          <cell r="AG371" t="str">
            <v>110759</v>
          </cell>
          <cell r="AH371" t="str">
            <v>ｲﾓﾄ東京</v>
          </cell>
          <cell r="AI371">
            <v>1</v>
          </cell>
          <cell r="AJ371" t="str">
            <v>支店</v>
          </cell>
          <cell r="AK371" t="str">
            <v>000000</v>
          </cell>
          <cell r="AM371" t="str">
            <v>000000</v>
          </cell>
          <cell r="AO371" t="str">
            <v>110758</v>
          </cell>
          <cell r="AP371" t="str">
            <v>ｲﾓﾄ大阪</v>
          </cell>
          <cell r="AQ371" t="str">
            <v>000000</v>
          </cell>
          <cell r="AS371" t="str">
            <v>000000</v>
          </cell>
          <cell r="AU371" t="str">
            <v>000000</v>
          </cell>
          <cell r="AW371" t="str">
            <v>000000</v>
          </cell>
          <cell r="AY371" t="str">
            <v>000000</v>
          </cell>
          <cell r="BA371" t="str">
            <v>000000</v>
          </cell>
          <cell r="BC371" t="str">
            <v>000000</v>
          </cell>
          <cell r="BE371" t="str">
            <v>000033</v>
          </cell>
          <cell r="BF371" t="str">
            <v>森田高一郎</v>
          </cell>
        </row>
        <row r="372">
          <cell r="A372" t="str">
            <v>202206</v>
          </cell>
          <cell r="B372" t="str">
            <v>(株)イモト東京店</v>
          </cell>
          <cell r="C372" t="str">
            <v>ｲﾓﾄ東京ｼﾗﾄﾘ静岡</v>
          </cell>
          <cell r="D372" t="str">
            <v>ｲﾓﾄ東京ｼﾗﾄﾘ静岡</v>
          </cell>
          <cell r="F372" t="str">
            <v>136-0071</v>
          </cell>
          <cell r="G372" t="str">
            <v>東京都江東区亀戸2-2-9</v>
          </cell>
          <cell r="K372" t="str">
            <v>03-3637-3271</v>
          </cell>
          <cell r="L372" t="str">
            <v>03-3684-5543</v>
          </cell>
          <cell r="M372" t="str">
            <v>000000</v>
          </cell>
          <cell r="O372" t="str">
            <v>000000</v>
          </cell>
          <cell r="Q372" t="str">
            <v>110758</v>
          </cell>
          <cell r="R372" t="str">
            <v>ｲﾓﾄ大阪</v>
          </cell>
          <cell r="S372" t="str">
            <v>000000</v>
          </cell>
          <cell r="U372" t="str">
            <v>000000</v>
          </cell>
          <cell r="W372" t="str">
            <v>000000</v>
          </cell>
          <cell r="Y372" t="str">
            <v>000000</v>
          </cell>
          <cell r="AA372" t="str">
            <v>000000</v>
          </cell>
          <cell r="AC372" t="str">
            <v>000000</v>
          </cell>
          <cell r="AE372" t="str">
            <v>000000</v>
          </cell>
          <cell r="AG372" t="str">
            <v>110759</v>
          </cell>
          <cell r="AH372" t="str">
            <v>ｲﾓﾄ東京</v>
          </cell>
          <cell r="AI372">
            <v>1</v>
          </cell>
          <cell r="AJ372" t="str">
            <v>支店</v>
          </cell>
          <cell r="AK372" t="str">
            <v>000000</v>
          </cell>
          <cell r="AM372" t="str">
            <v>000000</v>
          </cell>
          <cell r="AO372" t="str">
            <v>110758</v>
          </cell>
          <cell r="AP372" t="str">
            <v>ｲﾓﾄ大阪</v>
          </cell>
          <cell r="AQ372" t="str">
            <v>000000</v>
          </cell>
          <cell r="AS372" t="str">
            <v>000000</v>
          </cell>
          <cell r="AU372" t="str">
            <v>000000</v>
          </cell>
          <cell r="AW372" t="str">
            <v>000000</v>
          </cell>
          <cell r="AY372" t="str">
            <v>000000</v>
          </cell>
          <cell r="BA372" t="str">
            <v>000000</v>
          </cell>
          <cell r="BC372" t="str">
            <v>000000</v>
          </cell>
          <cell r="BE372" t="str">
            <v>000033</v>
          </cell>
          <cell r="BF372" t="str">
            <v>森田高一郎</v>
          </cell>
        </row>
        <row r="373">
          <cell r="A373" t="str">
            <v>202207</v>
          </cell>
          <cell r="B373" t="str">
            <v>㈱東京デリカ</v>
          </cell>
          <cell r="C373" t="str">
            <v>ﾉｰﾃｨｱﾑ羽生店</v>
          </cell>
          <cell r="D373" t="str">
            <v>ﾉｰﾃｨｱﾑ羽生店</v>
          </cell>
          <cell r="E373" t="str">
            <v>8397</v>
          </cell>
          <cell r="F373" t="str">
            <v>348-0039</v>
          </cell>
          <cell r="G373" t="str">
            <v>埼玉県羽生市川崎２－２８１－３</v>
          </cell>
          <cell r="H373" t="str">
            <v>イオンモール羽生2Ｆ</v>
          </cell>
          <cell r="K373" t="str">
            <v>048-560-0392</v>
          </cell>
          <cell r="M373" t="str">
            <v>000000</v>
          </cell>
          <cell r="O373" t="str">
            <v>000212</v>
          </cell>
          <cell r="P373" t="str">
            <v>Bag Speciality</v>
          </cell>
          <cell r="Q373" t="str">
            <v>190075</v>
          </cell>
          <cell r="R373" t="str">
            <v>㈱東京デリカ</v>
          </cell>
          <cell r="S373" t="str">
            <v>000000</v>
          </cell>
          <cell r="U373" t="str">
            <v>000000</v>
          </cell>
          <cell r="W373" t="str">
            <v>000000</v>
          </cell>
          <cell r="Y373" t="str">
            <v>000000</v>
          </cell>
          <cell r="AA373" t="str">
            <v>000000</v>
          </cell>
          <cell r="AC373" t="str">
            <v>000000</v>
          </cell>
          <cell r="AE373" t="str">
            <v>000000</v>
          </cell>
          <cell r="AG373" t="str">
            <v>190075</v>
          </cell>
          <cell r="AH373" t="str">
            <v>㈱東京デリカ</v>
          </cell>
          <cell r="AI373">
            <v>1</v>
          </cell>
          <cell r="AJ373" t="str">
            <v>支店</v>
          </cell>
          <cell r="AK373" t="str">
            <v>000000</v>
          </cell>
          <cell r="AM373" t="str">
            <v>000212</v>
          </cell>
          <cell r="AN373" t="str">
            <v>Bag Speciality</v>
          </cell>
          <cell r="AO373" t="str">
            <v>190075</v>
          </cell>
          <cell r="AP373" t="str">
            <v>㈱東京デリカ</v>
          </cell>
          <cell r="AQ373" t="str">
            <v>000000</v>
          </cell>
          <cell r="AS373" t="str">
            <v>000000</v>
          </cell>
          <cell r="AU373" t="str">
            <v>000000</v>
          </cell>
          <cell r="AW373" t="str">
            <v>000000</v>
          </cell>
          <cell r="AY373" t="str">
            <v>000000</v>
          </cell>
          <cell r="BA373" t="str">
            <v>000000</v>
          </cell>
          <cell r="BC373" t="str">
            <v>000000</v>
          </cell>
          <cell r="BE373" t="str">
            <v>000004</v>
          </cell>
          <cell r="BF373" t="str">
            <v>小松美喜</v>
          </cell>
        </row>
        <row r="374">
          <cell r="A374" t="str">
            <v>202208</v>
          </cell>
          <cell r="B374" t="str">
            <v>㈱東京デリカ</v>
          </cell>
          <cell r="C374" t="str">
            <v>ﾉｰﾃｨｱﾑ池袋店</v>
          </cell>
          <cell r="D374" t="str">
            <v>ﾉｰﾃｨｱﾑ池袋店</v>
          </cell>
          <cell r="M374" t="str">
            <v>000000</v>
          </cell>
          <cell r="O374" t="str">
            <v>000212</v>
          </cell>
          <cell r="P374" t="str">
            <v>Bag Speciality</v>
          </cell>
          <cell r="Q374" t="str">
            <v>190075</v>
          </cell>
          <cell r="R374" t="str">
            <v>㈱東京デリカ</v>
          </cell>
          <cell r="S374" t="str">
            <v>000000</v>
          </cell>
          <cell r="U374" t="str">
            <v>000000</v>
          </cell>
          <cell r="W374" t="str">
            <v>000000</v>
          </cell>
          <cell r="Y374" t="str">
            <v>000000</v>
          </cell>
          <cell r="AA374" t="str">
            <v>000000</v>
          </cell>
          <cell r="AC374" t="str">
            <v>000000</v>
          </cell>
          <cell r="AE374" t="str">
            <v>000000</v>
          </cell>
          <cell r="AG374" t="str">
            <v>190075</v>
          </cell>
          <cell r="AH374" t="str">
            <v>㈱東京デリカ</v>
          </cell>
          <cell r="AI374">
            <v>1</v>
          </cell>
          <cell r="AJ374" t="str">
            <v>支店</v>
          </cell>
          <cell r="AK374" t="str">
            <v>000000</v>
          </cell>
          <cell r="AM374" t="str">
            <v>000212</v>
          </cell>
          <cell r="AN374" t="str">
            <v>Bag Speciality</v>
          </cell>
          <cell r="AO374" t="str">
            <v>190075</v>
          </cell>
          <cell r="AP374" t="str">
            <v>㈱東京デリカ</v>
          </cell>
          <cell r="AQ374" t="str">
            <v>000000</v>
          </cell>
          <cell r="AS374" t="str">
            <v>000000</v>
          </cell>
          <cell r="AU374" t="str">
            <v>000000</v>
          </cell>
          <cell r="AW374" t="str">
            <v>000000</v>
          </cell>
          <cell r="AY374" t="str">
            <v>000000</v>
          </cell>
          <cell r="BA374" t="str">
            <v>000000</v>
          </cell>
          <cell r="BC374" t="str">
            <v>000000</v>
          </cell>
          <cell r="BE374" t="str">
            <v>000004</v>
          </cell>
          <cell r="BF374" t="str">
            <v>小松美喜</v>
          </cell>
        </row>
        <row r="375">
          <cell r="A375" t="str">
            <v>202209</v>
          </cell>
          <cell r="B375" t="str">
            <v>株式会社一点鐘</v>
          </cell>
          <cell r="C375" t="str">
            <v>一点鐘 MAV横浜WP店</v>
          </cell>
          <cell r="D375" t="str">
            <v>一点鐘 MAV横浜WP店</v>
          </cell>
          <cell r="F375" t="str">
            <v>658-0023</v>
          </cell>
          <cell r="G375" t="str">
            <v>神戸市東灘区深江浜町９０番地</v>
          </cell>
          <cell r="H375" t="str">
            <v>明治屋神戸深江ビル２Ｆ</v>
          </cell>
          <cell r="K375" t="str">
            <v>078-435-1005</v>
          </cell>
          <cell r="L375" t="str">
            <v>078-451-6420</v>
          </cell>
          <cell r="M375" t="str">
            <v>000000</v>
          </cell>
          <cell r="O375" t="str">
            <v>000212</v>
          </cell>
          <cell r="P375" t="str">
            <v>Bag Speciality</v>
          </cell>
          <cell r="Q375" t="str">
            <v>190070</v>
          </cell>
          <cell r="R375" t="str">
            <v>株式会社一点鐘</v>
          </cell>
          <cell r="S375" t="str">
            <v>000000</v>
          </cell>
          <cell r="U375" t="str">
            <v>000000</v>
          </cell>
          <cell r="W375" t="str">
            <v>000000</v>
          </cell>
          <cell r="Y375" t="str">
            <v>000000</v>
          </cell>
          <cell r="AA375" t="str">
            <v>000000</v>
          </cell>
          <cell r="AC375" t="str">
            <v>000000</v>
          </cell>
          <cell r="AE375" t="str">
            <v>000000</v>
          </cell>
          <cell r="AG375" t="str">
            <v>190070</v>
          </cell>
          <cell r="AH375" t="str">
            <v>株式会社一点鐘</v>
          </cell>
          <cell r="AI375">
            <v>1</v>
          </cell>
          <cell r="AJ375" t="str">
            <v>支店</v>
          </cell>
          <cell r="AK375" t="str">
            <v>000000</v>
          </cell>
          <cell r="AM375" t="str">
            <v>000212</v>
          </cell>
          <cell r="AN375" t="str">
            <v>Bag Speciality</v>
          </cell>
          <cell r="AO375" t="str">
            <v>190070</v>
          </cell>
          <cell r="AP375" t="str">
            <v>株式会社一点鐘</v>
          </cell>
          <cell r="AQ375" t="str">
            <v>000000</v>
          </cell>
          <cell r="AS375" t="str">
            <v>000000</v>
          </cell>
          <cell r="AU375" t="str">
            <v>000000</v>
          </cell>
          <cell r="AW375" t="str">
            <v>000000</v>
          </cell>
          <cell r="AY375" t="str">
            <v>000000</v>
          </cell>
          <cell r="BA375" t="str">
            <v>000000</v>
          </cell>
          <cell r="BC375" t="str">
            <v>000000</v>
          </cell>
          <cell r="BE375" t="str">
            <v>000049</v>
          </cell>
          <cell r="BF375" t="str">
            <v>志賀剛史</v>
          </cell>
        </row>
        <row r="376">
          <cell r="A376" t="str">
            <v>202211</v>
          </cell>
          <cell r="B376" t="str">
            <v>㈱東京デリカ</v>
          </cell>
          <cell r="C376" t="str">
            <v>ﾉｰﾃｨｱﾑ日立物流柏倉庫</v>
          </cell>
          <cell r="D376" t="str">
            <v>ﾉｰﾃｨｱﾑ日立物流柏倉庫</v>
          </cell>
          <cell r="F376" t="str">
            <v>277-0881</v>
          </cell>
          <cell r="G376" t="str">
            <v>千葉県柏市青田新田飛地字向割</v>
          </cell>
          <cell r="H376" t="str">
            <v>２５９－１ＭＦＬＰ柏３Ｆ</v>
          </cell>
          <cell r="I376" t="str">
            <v>ノーティアム柏物流センター</v>
          </cell>
          <cell r="K376" t="str">
            <v>04-7157-0421</v>
          </cell>
          <cell r="L376" t="str">
            <v>04-7157-0422</v>
          </cell>
          <cell r="M376" t="str">
            <v>000000</v>
          </cell>
          <cell r="O376" t="str">
            <v>000212</v>
          </cell>
          <cell r="P376" t="str">
            <v>Bag Speciality</v>
          </cell>
          <cell r="Q376" t="str">
            <v>190075</v>
          </cell>
          <cell r="R376" t="str">
            <v>㈱東京デリカ</v>
          </cell>
          <cell r="S376" t="str">
            <v>000000</v>
          </cell>
          <cell r="U376" t="str">
            <v>000000</v>
          </cell>
          <cell r="W376" t="str">
            <v>000000</v>
          </cell>
          <cell r="Y376" t="str">
            <v>000000</v>
          </cell>
          <cell r="AA376" t="str">
            <v>000000</v>
          </cell>
          <cell r="AC376" t="str">
            <v>000000</v>
          </cell>
          <cell r="AE376" t="str">
            <v>000000</v>
          </cell>
          <cell r="AG376" t="str">
            <v>190075</v>
          </cell>
          <cell r="AH376" t="str">
            <v>㈱東京デリカ</v>
          </cell>
          <cell r="AI376">
            <v>1</v>
          </cell>
          <cell r="AJ376" t="str">
            <v>支店</v>
          </cell>
          <cell r="AK376" t="str">
            <v>000000</v>
          </cell>
          <cell r="AM376" t="str">
            <v>000212</v>
          </cell>
          <cell r="AN376" t="str">
            <v>Bag Speciality</v>
          </cell>
          <cell r="AO376" t="str">
            <v>190075</v>
          </cell>
          <cell r="AP376" t="str">
            <v>㈱東京デリカ</v>
          </cell>
          <cell r="AQ376" t="str">
            <v>000000</v>
          </cell>
          <cell r="AS376" t="str">
            <v>000000</v>
          </cell>
          <cell r="AU376" t="str">
            <v>000000</v>
          </cell>
          <cell r="AW376" t="str">
            <v>000000</v>
          </cell>
          <cell r="AY376" t="str">
            <v>000000</v>
          </cell>
          <cell r="BA376" t="str">
            <v>000000</v>
          </cell>
          <cell r="BC376" t="str">
            <v>000000</v>
          </cell>
          <cell r="BE376" t="str">
            <v>000004</v>
          </cell>
          <cell r="BF376" t="str">
            <v>小松美喜</v>
          </cell>
        </row>
        <row r="377">
          <cell r="A377" t="str">
            <v>202212</v>
          </cell>
          <cell r="B377" t="str">
            <v>(株)ZOZO</v>
          </cell>
          <cell r="C377" t="str">
            <v>(株)ZOZO</v>
          </cell>
          <cell r="D377" t="str">
            <v>(株)ZOZO</v>
          </cell>
          <cell r="F377" t="str">
            <v>261-7116</v>
          </cell>
          <cell r="G377" t="str">
            <v>千葉県千葉市美浜区中瀬</v>
          </cell>
          <cell r="H377" t="str">
            <v>2-6-1</v>
          </cell>
          <cell r="I377" t="str">
            <v>ＷＢＧマリブウェスト１６Ｆ</v>
          </cell>
          <cell r="K377" t="str">
            <v>043-213-5171</v>
          </cell>
          <cell r="L377" t="str">
            <v>043-213-5800</v>
          </cell>
          <cell r="M377" t="str">
            <v>000000</v>
          </cell>
          <cell r="O377" t="str">
            <v>000000</v>
          </cell>
          <cell r="Q377" t="str">
            <v>190087</v>
          </cell>
          <cell r="R377" t="str">
            <v>(株)ZOZO</v>
          </cell>
          <cell r="S377" t="str">
            <v>000000</v>
          </cell>
          <cell r="U377" t="str">
            <v>000000</v>
          </cell>
          <cell r="W377" t="str">
            <v>000000</v>
          </cell>
          <cell r="Y377" t="str">
            <v>000000</v>
          </cell>
          <cell r="AA377" t="str">
            <v>000000</v>
          </cell>
          <cell r="AC377" t="str">
            <v>000000</v>
          </cell>
          <cell r="AE377" t="str">
            <v>000000</v>
          </cell>
          <cell r="AG377" t="str">
            <v>190087</v>
          </cell>
          <cell r="AH377" t="str">
            <v>(株)ZOZO</v>
          </cell>
          <cell r="AI377">
            <v>1</v>
          </cell>
          <cell r="AJ377" t="str">
            <v>支店</v>
          </cell>
          <cell r="AK377" t="str">
            <v>000000</v>
          </cell>
          <cell r="AM377" t="str">
            <v>000000</v>
          </cell>
          <cell r="AO377" t="str">
            <v>190087</v>
          </cell>
          <cell r="AP377" t="str">
            <v>(株)ZOZO</v>
          </cell>
          <cell r="AQ377" t="str">
            <v>000001</v>
          </cell>
          <cell r="AR377" t="str">
            <v>専伝必要</v>
          </cell>
          <cell r="AS377" t="str">
            <v>000000</v>
          </cell>
          <cell r="AU377" t="str">
            <v>000000</v>
          </cell>
          <cell r="AW377" t="str">
            <v>000000</v>
          </cell>
          <cell r="AY377" t="str">
            <v>000000</v>
          </cell>
          <cell r="BA377" t="str">
            <v>000000</v>
          </cell>
          <cell r="BC377" t="str">
            <v>000000</v>
          </cell>
          <cell r="BE377" t="str">
            <v>000052</v>
          </cell>
          <cell r="BF377" t="str">
            <v>中野光章</v>
          </cell>
        </row>
        <row r="378">
          <cell r="A378" t="str">
            <v>202213</v>
          </cell>
          <cell r="B378" t="str">
            <v>(株)ZOZO</v>
          </cell>
          <cell r="C378" t="str">
            <v>ZOZOBASE</v>
          </cell>
          <cell r="D378" t="str">
            <v>ZOZOBASE</v>
          </cell>
          <cell r="F378" t="str">
            <v>275-8525</v>
          </cell>
          <cell r="G378" t="str">
            <v>千葉県習志野市茜浜</v>
          </cell>
          <cell r="H378" t="str">
            <v>３－７－１０ＺＯＺＯＢＡＳＥ</v>
          </cell>
          <cell r="I378" t="str">
            <v>５階７５１４－９０２</v>
          </cell>
          <cell r="K378" t="str">
            <v>043-213-5630</v>
          </cell>
          <cell r="L378" t="str">
            <v>047-453-2311</v>
          </cell>
          <cell r="M378" t="str">
            <v>000000</v>
          </cell>
          <cell r="O378" t="str">
            <v>000000</v>
          </cell>
          <cell r="Q378" t="str">
            <v>190087</v>
          </cell>
          <cell r="R378" t="str">
            <v>(株)ZOZO</v>
          </cell>
          <cell r="S378" t="str">
            <v>000001</v>
          </cell>
          <cell r="T378" t="str">
            <v>専伝必要</v>
          </cell>
          <cell r="U378" t="str">
            <v>000000</v>
          </cell>
          <cell r="W378" t="str">
            <v>000000</v>
          </cell>
          <cell r="Y378" t="str">
            <v>000000</v>
          </cell>
          <cell r="AA378" t="str">
            <v>000000</v>
          </cell>
          <cell r="AC378" t="str">
            <v>000000</v>
          </cell>
          <cell r="AE378" t="str">
            <v>000000</v>
          </cell>
          <cell r="AG378" t="str">
            <v>190087</v>
          </cell>
          <cell r="AH378" t="str">
            <v>(株)ZOZO</v>
          </cell>
          <cell r="AI378">
            <v>1</v>
          </cell>
          <cell r="AJ378" t="str">
            <v>支店</v>
          </cell>
          <cell r="AK378" t="str">
            <v>000000</v>
          </cell>
          <cell r="AM378" t="str">
            <v>000000</v>
          </cell>
          <cell r="AO378" t="str">
            <v>190087</v>
          </cell>
          <cell r="AP378" t="str">
            <v>(株)ZOZO</v>
          </cell>
          <cell r="AQ378" t="str">
            <v>000001</v>
          </cell>
          <cell r="AR378" t="str">
            <v>専伝必要</v>
          </cell>
          <cell r="AS378" t="str">
            <v>000000</v>
          </cell>
          <cell r="AU378" t="str">
            <v>000000</v>
          </cell>
          <cell r="AW378" t="str">
            <v>000000</v>
          </cell>
          <cell r="AY378" t="str">
            <v>000000</v>
          </cell>
          <cell r="BA378" t="str">
            <v>000000</v>
          </cell>
          <cell r="BC378" t="str">
            <v>000000</v>
          </cell>
          <cell r="BE378" t="str">
            <v>000052</v>
          </cell>
          <cell r="BF378" t="str">
            <v>中野光章</v>
          </cell>
        </row>
        <row r="379">
          <cell r="A379" t="str">
            <v>202214</v>
          </cell>
          <cell r="B379" t="str">
            <v>(株)イモト大阪本社</v>
          </cell>
          <cell r="C379" t="str">
            <v>ｲﾓﾄ大阪JACK POT</v>
          </cell>
          <cell r="D379" t="str">
            <v>ｲﾓﾄ大阪JACK POT</v>
          </cell>
          <cell r="F379" t="str">
            <v>531-0074</v>
          </cell>
          <cell r="G379" t="str">
            <v>大阪府大阪市北区本庄東3-1-5</v>
          </cell>
          <cell r="K379" t="str">
            <v>06-6372-2861</v>
          </cell>
          <cell r="M379" t="str">
            <v>000000</v>
          </cell>
          <cell r="O379" t="str">
            <v>000000</v>
          </cell>
          <cell r="Q379" t="str">
            <v>110758</v>
          </cell>
          <cell r="R379" t="str">
            <v>ｲﾓﾄ大阪</v>
          </cell>
          <cell r="S379" t="str">
            <v>000000</v>
          </cell>
          <cell r="U379" t="str">
            <v>000000</v>
          </cell>
          <cell r="W379" t="str">
            <v>000000</v>
          </cell>
          <cell r="Y379" t="str">
            <v>000000</v>
          </cell>
          <cell r="AA379" t="str">
            <v>000000</v>
          </cell>
          <cell r="AC379" t="str">
            <v>000000</v>
          </cell>
          <cell r="AE379" t="str">
            <v>000000</v>
          </cell>
          <cell r="AG379" t="str">
            <v>110758</v>
          </cell>
          <cell r="AH379" t="str">
            <v>ｲﾓﾄ大阪</v>
          </cell>
          <cell r="AI379">
            <v>1</v>
          </cell>
          <cell r="AJ379" t="str">
            <v>支店</v>
          </cell>
          <cell r="AK379" t="str">
            <v>000000</v>
          </cell>
          <cell r="AM379" t="str">
            <v>000000</v>
          </cell>
          <cell r="AO379" t="str">
            <v>110758</v>
          </cell>
          <cell r="AP379" t="str">
            <v>ｲﾓﾄ大阪</v>
          </cell>
          <cell r="AQ379" t="str">
            <v>000000</v>
          </cell>
          <cell r="AS379" t="str">
            <v>000000</v>
          </cell>
          <cell r="AU379" t="str">
            <v>000000</v>
          </cell>
          <cell r="AW379" t="str">
            <v>000000</v>
          </cell>
          <cell r="AY379" t="str">
            <v>000000</v>
          </cell>
          <cell r="BA379" t="str">
            <v>000000</v>
          </cell>
          <cell r="BC379" t="str">
            <v>000000</v>
          </cell>
          <cell r="BE379" t="str">
            <v>000033</v>
          </cell>
          <cell r="BF379" t="str">
            <v>森田高一郎</v>
          </cell>
        </row>
        <row r="380">
          <cell r="A380" t="str">
            <v>202215</v>
          </cell>
          <cell r="B380" t="str">
            <v>(株)ｻﾝﾘﾊﾞｰ</v>
          </cell>
          <cell r="C380" t="str">
            <v>ｻﾝﾘﾊﾞｰSORA WEB店</v>
          </cell>
          <cell r="D380" t="str">
            <v>ｻﾝﾘﾊﾞｰSORA WEB店</v>
          </cell>
          <cell r="F380" t="str">
            <v>556-0003</v>
          </cell>
          <cell r="G380" t="str">
            <v>大阪府大阪市浪速区恵美須西</v>
          </cell>
          <cell r="H380" t="str">
            <v>2-14-21サザンパークス1F</v>
          </cell>
          <cell r="K380" t="str">
            <v>06-6630-6810</v>
          </cell>
          <cell r="L380" t="str">
            <v>06-6630-6811</v>
          </cell>
          <cell r="M380" t="str">
            <v>000000</v>
          </cell>
          <cell r="O380" t="str">
            <v>000219</v>
          </cell>
          <cell r="P380" t="str">
            <v>Select Fashion</v>
          </cell>
          <cell r="Q380" t="str">
            <v>110798</v>
          </cell>
          <cell r="R380" t="str">
            <v>ｻﾝﾘﾊﾞｰ</v>
          </cell>
          <cell r="S380" t="str">
            <v>000000</v>
          </cell>
          <cell r="U380" t="str">
            <v>000000</v>
          </cell>
          <cell r="W380" t="str">
            <v>000000</v>
          </cell>
          <cell r="Y380" t="str">
            <v>000000</v>
          </cell>
          <cell r="AA380" t="str">
            <v>000000</v>
          </cell>
          <cell r="AC380" t="str">
            <v>000000</v>
          </cell>
          <cell r="AE380" t="str">
            <v>000000</v>
          </cell>
          <cell r="AG380" t="str">
            <v>110798</v>
          </cell>
          <cell r="AH380" t="str">
            <v>ｻﾝﾘﾊﾞｰ</v>
          </cell>
          <cell r="AI380">
            <v>1</v>
          </cell>
          <cell r="AJ380" t="str">
            <v>支店</v>
          </cell>
          <cell r="AK380" t="str">
            <v>000000</v>
          </cell>
          <cell r="AM380" t="str">
            <v>000219</v>
          </cell>
          <cell r="AN380" t="str">
            <v>Select Fashion</v>
          </cell>
          <cell r="AO380" t="str">
            <v>110798</v>
          </cell>
          <cell r="AP380" t="str">
            <v>ｻﾝﾘﾊﾞｰ</v>
          </cell>
          <cell r="AQ380" t="str">
            <v>000000</v>
          </cell>
          <cell r="AS380" t="str">
            <v>000000</v>
          </cell>
          <cell r="AU380" t="str">
            <v>000000</v>
          </cell>
          <cell r="AW380" t="str">
            <v>000000</v>
          </cell>
          <cell r="AY380" t="str">
            <v>000000</v>
          </cell>
          <cell r="BA380" t="str">
            <v>000000</v>
          </cell>
          <cell r="BC380" t="str">
            <v>000000</v>
          </cell>
          <cell r="BE380" t="str">
            <v>000004</v>
          </cell>
          <cell r="BF380" t="str">
            <v>小松美喜</v>
          </cell>
        </row>
        <row r="381">
          <cell r="A381" t="str">
            <v>202217</v>
          </cell>
          <cell r="B381" t="str">
            <v>Amazon 藤井寺フルフィルメント</v>
          </cell>
          <cell r="C381" t="str">
            <v>Amazon藤井寺センター</v>
          </cell>
          <cell r="D381" t="str">
            <v>Amazon藤井寺センター</v>
          </cell>
          <cell r="E381" t="str">
            <v>KIX4</v>
          </cell>
          <cell r="F381" t="str">
            <v>583-8533</v>
          </cell>
          <cell r="G381" t="str">
            <v>大阪府藤井寺市津堂4-435</v>
          </cell>
          <cell r="M381" t="str">
            <v>000000</v>
          </cell>
          <cell r="O381" t="str">
            <v>000111</v>
          </cell>
          <cell r="P381" t="str">
            <v>AMAZON</v>
          </cell>
          <cell r="Q381" t="str">
            <v>190038</v>
          </cell>
          <cell r="R381" t="str">
            <v>Amazon.com</v>
          </cell>
          <cell r="S381" t="str">
            <v>000000</v>
          </cell>
          <cell r="U381" t="str">
            <v>000000</v>
          </cell>
          <cell r="W381" t="str">
            <v>000000</v>
          </cell>
          <cell r="Y381" t="str">
            <v>000000</v>
          </cell>
          <cell r="AA381" t="str">
            <v>000000</v>
          </cell>
          <cell r="AC381" t="str">
            <v>000000</v>
          </cell>
          <cell r="AE381" t="str">
            <v>000000</v>
          </cell>
          <cell r="AG381" t="str">
            <v>190038</v>
          </cell>
          <cell r="AH381" t="str">
            <v>Amazon.com</v>
          </cell>
          <cell r="AI381">
            <v>1</v>
          </cell>
          <cell r="AJ381" t="str">
            <v>支店</v>
          </cell>
          <cell r="AK381" t="str">
            <v>000000</v>
          </cell>
          <cell r="AM381" t="str">
            <v>000111</v>
          </cell>
          <cell r="AN381" t="str">
            <v>AMAZON</v>
          </cell>
          <cell r="AO381" t="str">
            <v>190038</v>
          </cell>
          <cell r="AP381" t="str">
            <v>Amazon.com</v>
          </cell>
          <cell r="AQ381" t="str">
            <v>000000</v>
          </cell>
          <cell r="AS381" t="str">
            <v>000000</v>
          </cell>
          <cell r="AU381" t="str">
            <v>000000</v>
          </cell>
          <cell r="AW381" t="str">
            <v>000000</v>
          </cell>
          <cell r="AY381" t="str">
            <v>000000</v>
          </cell>
          <cell r="BA381" t="str">
            <v>000000</v>
          </cell>
          <cell r="BC381" t="str">
            <v>000000</v>
          </cell>
          <cell r="BE381" t="str">
            <v>000052</v>
          </cell>
          <cell r="BF381" t="str">
            <v>中野光章</v>
          </cell>
        </row>
        <row r="382">
          <cell r="A382" t="str">
            <v>202218</v>
          </cell>
          <cell r="B382" t="str">
            <v>(株)東急ハンズ</v>
          </cell>
          <cell r="C382" t="str">
            <v>ハンズ奈良</v>
          </cell>
          <cell r="D382" t="str">
            <v>ハンズ奈良</v>
          </cell>
          <cell r="E382" t="str">
            <v>54</v>
          </cell>
          <cell r="F382" t="str">
            <v>631-0821</v>
          </cell>
          <cell r="G382" t="str">
            <v>奈良県奈良市西大寺東町2-4-1</v>
          </cell>
          <cell r="H382" t="str">
            <v>近鉄百貨店奈良店5F</v>
          </cell>
          <cell r="K382" t="str">
            <v>0742-30-3005</v>
          </cell>
          <cell r="L382" t="str">
            <v>0742-30-3095</v>
          </cell>
          <cell r="M382" t="str">
            <v>000000</v>
          </cell>
          <cell r="O382" t="str">
            <v>000214</v>
          </cell>
          <cell r="P382" t="str">
            <v>Department Store</v>
          </cell>
          <cell r="Q382" t="str">
            <v>110825</v>
          </cell>
          <cell r="R382" t="str">
            <v>東急ハンズ</v>
          </cell>
          <cell r="S382" t="str">
            <v>000000</v>
          </cell>
          <cell r="U382" t="str">
            <v>000000</v>
          </cell>
          <cell r="W382" t="str">
            <v>000000</v>
          </cell>
          <cell r="Y382" t="str">
            <v>000000</v>
          </cell>
          <cell r="AA382" t="str">
            <v>000000</v>
          </cell>
          <cell r="AC382" t="str">
            <v>000000</v>
          </cell>
          <cell r="AE382" t="str">
            <v>000000</v>
          </cell>
          <cell r="AG382" t="str">
            <v>110825</v>
          </cell>
          <cell r="AH382" t="str">
            <v>東急ハンズ</v>
          </cell>
          <cell r="AI382">
            <v>1</v>
          </cell>
          <cell r="AJ382" t="str">
            <v>支店</v>
          </cell>
          <cell r="AK382" t="str">
            <v>000000</v>
          </cell>
          <cell r="AM382" t="str">
            <v>000214</v>
          </cell>
          <cell r="AN382" t="str">
            <v>Department Store</v>
          </cell>
          <cell r="AO382" t="str">
            <v>110825</v>
          </cell>
          <cell r="AP382" t="str">
            <v>東急ハンズ</v>
          </cell>
          <cell r="AQ382" t="str">
            <v>000000</v>
          </cell>
          <cell r="AS382" t="str">
            <v>000000</v>
          </cell>
          <cell r="AU382" t="str">
            <v>000000</v>
          </cell>
          <cell r="AW382" t="str">
            <v>000000</v>
          </cell>
          <cell r="AY382" t="str">
            <v>000000</v>
          </cell>
          <cell r="BA382" t="str">
            <v>000000</v>
          </cell>
          <cell r="BC382" t="str">
            <v>000000</v>
          </cell>
          <cell r="BE382" t="str">
            <v>000049</v>
          </cell>
          <cell r="BF382" t="str">
            <v>志賀剛史</v>
          </cell>
        </row>
        <row r="383">
          <cell r="A383" t="str">
            <v>202220</v>
          </cell>
          <cell r="B383" t="str">
            <v>㈱ｽﾘｰｳｯﾄﾞｼﾞｬﾊﾟﾝ倉庫</v>
          </cell>
          <cell r="C383" t="str">
            <v>ｽﾘｰｳｯﾄﾞｼﾞｬﾊﾟﾝ倉庫</v>
          </cell>
          <cell r="D383" t="str">
            <v>ｽﾘｰｳｯﾄﾞｼﾞｬﾊﾟﾝ倉庫</v>
          </cell>
          <cell r="F383" t="str">
            <v>579-8004</v>
          </cell>
          <cell r="G383" t="str">
            <v>大阪府東大阪市布市町２－１１</v>
          </cell>
          <cell r="H383" t="str">
            <v>－２　三共　東大阪第二営業所内</v>
          </cell>
          <cell r="I383" t="str">
            <v>スリーウッドジャパン倉庫</v>
          </cell>
          <cell r="K383" t="str">
            <v>072-985-1960</v>
          </cell>
          <cell r="M383" t="str">
            <v>000000</v>
          </cell>
          <cell r="O383" t="str">
            <v>000222</v>
          </cell>
          <cell r="P383" t="str">
            <v>WebMalls</v>
          </cell>
          <cell r="Q383" t="str">
            <v>110900</v>
          </cell>
          <cell r="R383" t="str">
            <v>ｽﾘｰｳｯﾄﾞｼﾞｬﾊﾟﾝ</v>
          </cell>
          <cell r="S383" t="str">
            <v>000000</v>
          </cell>
          <cell r="U383" t="str">
            <v>000000</v>
          </cell>
          <cell r="W383" t="str">
            <v>000000</v>
          </cell>
          <cell r="Y383" t="str">
            <v>000000</v>
          </cell>
          <cell r="AA383" t="str">
            <v>000000</v>
          </cell>
          <cell r="AC383" t="str">
            <v>000000</v>
          </cell>
          <cell r="AE383" t="str">
            <v>000000</v>
          </cell>
          <cell r="AG383" t="str">
            <v>110900</v>
          </cell>
          <cell r="AH383" t="str">
            <v>ｽﾘｰｳｯﾄﾞｼﾞｬﾊﾟﾝ</v>
          </cell>
          <cell r="AI383">
            <v>1</v>
          </cell>
          <cell r="AJ383" t="str">
            <v>支店</v>
          </cell>
          <cell r="AK383" t="str">
            <v>000000</v>
          </cell>
          <cell r="AM383" t="str">
            <v>000222</v>
          </cell>
          <cell r="AN383" t="str">
            <v>WebMalls</v>
          </cell>
          <cell r="AO383" t="str">
            <v>110900</v>
          </cell>
          <cell r="AP383" t="str">
            <v>ｽﾘｰｳｯﾄﾞｼﾞｬﾊﾟﾝ</v>
          </cell>
          <cell r="AQ383" t="str">
            <v>000000</v>
          </cell>
          <cell r="AS383" t="str">
            <v>000000</v>
          </cell>
          <cell r="AU383" t="str">
            <v>000000</v>
          </cell>
          <cell r="AW383" t="str">
            <v>000000</v>
          </cell>
          <cell r="AY383" t="str">
            <v>000000</v>
          </cell>
          <cell r="BA383" t="str">
            <v>000000</v>
          </cell>
          <cell r="BC383" t="str">
            <v>000000</v>
          </cell>
          <cell r="BE383" t="str">
            <v>000033</v>
          </cell>
          <cell r="BF383" t="str">
            <v>森田高一郎</v>
          </cell>
        </row>
        <row r="384">
          <cell r="A384" t="str">
            <v>202222</v>
          </cell>
          <cell r="B384" t="str">
            <v>㈱東京デリカ</v>
          </cell>
          <cell r="C384" t="str">
            <v>BFT甲府昭和　8337</v>
          </cell>
          <cell r="D384" t="str">
            <v>BFT甲府昭和　8337</v>
          </cell>
          <cell r="E384" t="str">
            <v>8337</v>
          </cell>
          <cell r="F384" t="str">
            <v>409-3852</v>
          </cell>
          <cell r="G384" t="str">
            <v>山梨県中巨摩郡昭和町飯喰</v>
          </cell>
          <cell r="H384" t="str">
            <v>１５０５－１イオンモール</v>
          </cell>
          <cell r="I384" t="str">
            <v>甲府昭和２Ｆ</v>
          </cell>
          <cell r="K384" t="str">
            <v>055-225-3405</v>
          </cell>
          <cell r="M384" t="str">
            <v>000000</v>
          </cell>
          <cell r="O384" t="str">
            <v>000212</v>
          </cell>
          <cell r="P384" t="str">
            <v>Bag Speciality</v>
          </cell>
          <cell r="Q384" t="str">
            <v>190075</v>
          </cell>
          <cell r="R384" t="str">
            <v>㈱東京デリカ</v>
          </cell>
          <cell r="S384" t="str">
            <v>000000</v>
          </cell>
          <cell r="U384" t="str">
            <v>000000</v>
          </cell>
          <cell r="W384" t="str">
            <v>000000</v>
          </cell>
          <cell r="Y384" t="str">
            <v>000000</v>
          </cell>
          <cell r="AA384" t="str">
            <v>000000</v>
          </cell>
          <cell r="AC384" t="str">
            <v>000000</v>
          </cell>
          <cell r="AE384" t="str">
            <v>000000</v>
          </cell>
          <cell r="AG384" t="str">
            <v>190075</v>
          </cell>
          <cell r="AH384" t="str">
            <v>㈱東京デリカ</v>
          </cell>
          <cell r="AI384">
            <v>1</v>
          </cell>
          <cell r="AJ384" t="str">
            <v>支店</v>
          </cell>
          <cell r="AK384" t="str">
            <v>000000</v>
          </cell>
          <cell r="AM384" t="str">
            <v>000212</v>
          </cell>
          <cell r="AN384" t="str">
            <v>Bag Speciality</v>
          </cell>
          <cell r="AO384" t="str">
            <v>190075</v>
          </cell>
          <cell r="AP384" t="str">
            <v>㈱東京デリカ</v>
          </cell>
          <cell r="AQ384" t="str">
            <v>000000</v>
          </cell>
          <cell r="AS384" t="str">
            <v>000000</v>
          </cell>
          <cell r="AU384" t="str">
            <v>000000</v>
          </cell>
          <cell r="AW384" t="str">
            <v>000000</v>
          </cell>
          <cell r="AY384" t="str">
            <v>000000</v>
          </cell>
          <cell r="BA384" t="str">
            <v>000000</v>
          </cell>
          <cell r="BC384" t="str">
            <v>000000</v>
          </cell>
          <cell r="BE384" t="str">
            <v>000004</v>
          </cell>
          <cell r="BF384" t="str">
            <v>小松美喜</v>
          </cell>
        </row>
        <row r="385">
          <cell r="A385" t="str">
            <v>202223</v>
          </cell>
          <cell r="B385" t="str">
            <v>㈱東京デリカ</v>
          </cell>
          <cell r="C385" t="str">
            <v>SB高崎 8335</v>
          </cell>
          <cell r="D385" t="str">
            <v>SB高崎 8335</v>
          </cell>
          <cell r="E385" t="str">
            <v>8335</v>
          </cell>
          <cell r="F385" t="str">
            <v>370-0849</v>
          </cell>
          <cell r="G385" t="str">
            <v>群馬県高崎市八島町４６－１</v>
          </cell>
          <cell r="H385" t="str">
            <v>高崎オーパ５Ｆ</v>
          </cell>
          <cell r="K385" t="str">
            <v>027-329-6241</v>
          </cell>
          <cell r="M385" t="str">
            <v>000000</v>
          </cell>
          <cell r="O385" t="str">
            <v>000212</v>
          </cell>
          <cell r="P385" t="str">
            <v>Bag Speciality</v>
          </cell>
          <cell r="Q385" t="str">
            <v>190075</v>
          </cell>
          <cell r="R385" t="str">
            <v>㈱東京デリカ</v>
          </cell>
          <cell r="S385" t="str">
            <v>000000</v>
          </cell>
          <cell r="U385" t="str">
            <v>000000</v>
          </cell>
          <cell r="W385" t="str">
            <v>000000</v>
          </cell>
          <cell r="Y385" t="str">
            <v>000000</v>
          </cell>
          <cell r="AA385" t="str">
            <v>000000</v>
          </cell>
          <cell r="AC385" t="str">
            <v>000000</v>
          </cell>
          <cell r="AE385" t="str">
            <v>000000</v>
          </cell>
          <cell r="AG385" t="str">
            <v>190075</v>
          </cell>
          <cell r="AH385" t="str">
            <v>㈱東京デリカ</v>
          </cell>
          <cell r="AI385">
            <v>1</v>
          </cell>
          <cell r="AJ385" t="str">
            <v>支店</v>
          </cell>
          <cell r="AK385" t="str">
            <v>000000</v>
          </cell>
          <cell r="AM385" t="str">
            <v>000212</v>
          </cell>
          <cell r="AN385" t="str">
            <v>Bag Speciality</v>
          </cell>
          <cell r="AO385" t="str">
            <v>190075</v>
          </cell>
          <cell r="AP385" t="str">
            <v>㈱東京デリカ</v>
          </cell>
          <cell r="AQ385" t="str">
            <v>000000</v>
          </cell>
          <cell r="AS385" t="str">
            <v>000000</v>
          </cell>
          <cell r="AU385" t="str">
            <v>000000</v>
          </cell>
          <cell r="AW385" t="str">
            <v>000000</v>
          </cell>
          <cell r="AY385" t="str">
            <v>000000</v>
          </cell>
          <cell r="BA385" t="str">
            <v>000000</v>
          </cell>
          <cell r="BC385" t="str">
            <v>000000</v>
          </cell>
          <cell r="BE385" t="str">
            <v>000004</v>
          </cell>
          <cell r="BF385" t="str">
            <v>小松美喜</v>
          </cell>
        </row>
        <row r="386">
          <cell r="A386" t="str">
            <v>202224</v>
          </cell>
          <cell r="B386" t="str">
            <v>㈱東京デリカ</v>
          </cell>
          <cell r="C386" t="str">
            <v>BFT仙台長町 8335</v>
          </cell>
          <cell r="D386" t="str">
            <v>BFT仙台長町 8335</v>
          </cell>
          <cell r="E386" t="str">
            <v>8335</v>
          </cell>
          <cell r="F386" t="str">
            <v>982-0011</v>
          </cell>
          <cell r="G386" t="str">
            <v>宮城県仙台市太白区長町</v>
          </cell>
          <cell r="H386" t="str">
            <v>７－２０－３ザ・モール仙台長町</v>
          </cell>
          <cell r="I386" t="str">
            <v>３Ｆ</v>
          </cell>
          <cell r="K386" t="str">
            <v>022-304-2150</v>
          </cell>
          <cell r="M386" t="str">
            <v>000000</v>
          </cell>
          <cell r="O386" t="str">
            <v>000212</v>
          </cell>
          <cell r="P386" t="str">
            <v>Bag Speciality</v>
          </cell>
          <cell r="Q386" t="str">
            <v>190075</v>
          </cell>
          <cell r="R386" t="str">
            <v>㈱東京デリカ</v>
          </cell>
          <cell r="S386" t="str">
            <v>000000</v>
          </cell>
          <cell r="U386" t="str">
            <v>000000</v>
          </cell>
          <cell r="W386" t="str">
            <v>000000</v>
          </cell>
          <cell r="Y386" t="str">
            <v>000000</v>
          </cell>
          <cell r="AA386" t="str">
            <v>000000</v>
          </cell>
          <cell r="AC386" t="str">
            <v>000000</v>
          </cell>
          <cell r="AE386" t="str">
            <v>000000</v>
          </cell>
          <cell r="AG386" t="str">
            <v>190075</v>
          </cell>
          <cell r="AH386" t="str">
            <v>㈱東京デリカ</v>
          </cell>
          <cell r="AI386">
            <v>1</v>
          </cell>
          <cell r="AJ386" t="str">
            <v>支店</v>
          </cell>
          <cell r="AK386" t="str">
            <v>000000</v>
          </cell>
          <cell r="AM386" t="str">
            <v>000212</v>
          </cell>
          <cell r="AN386" t="str">
            <v>Bag Speciality</v>
          </cell>
          <cell r="AO386" t="str">
            <v>190075</v>
          </cell>
          <cell r="AP386" t="str">
            <v>㈱東京デリカ</v>
          </cell>
          <cell r="AQ386" t="str">
            <v>000000</v>
          </cell>
          <cell r="AS386" t="str">
            <v>000000</v>
          </cell>
          <cell r="AU386" t="str">
            <v>000000</v>
          </cell>
          <cell r="AW386" t="str">
            <v>000000</v>
          </cell>
          <cell r="AY386" t="str">
            <v>000000</v>
          </cell>
          <cell r="BA386" t="str">
            <v>000000</v>
          </cell>
          <cell r="BC386" t="str">
            <v>000000</v>
          </cell>
          <cell r="BE386" t="str">
            <v>000004</v>
          </cell>
          <cell r="BF386" t="str">
            <v>小松美喜</v>
          </cell>
        </row>
        <row r="387">
          <cell r="A387" t="str">
            <v>202225</v>
          </cell>
          <cell r="B387" t="str">
            <v>(株)イモト東京店</v>
          </cell>
          <cell r="C387" t="str">
            <v>ｲﾓﾄ東京STANDON新宿</v>
          </cell>
          <cell r="D387" t="str">
            <v>ｲﾓﾄ東京STANDON新宿</v>
          </cell>
          <cell r="F387" t="str">
            <v>136-0071</v>
          </cell>
          <cell r="G387" t="str">
            <v>東京都江東区亀戸2-2-9</v>
          </cell>
          <cell r="K387" t="str">
            <v>03-3637-3271</v>
          </cell>
          <cell r="L387" t="str">
            <v>03-3684-5543</v>
          </cell>
          <cell r="M387" t="str">
            <v>000000</v>
          </cell>
          <cell r="O387" t="str">
            <v>000000</v>
          </cell>
          <cell r="Q387" t="str">
            <v>110758</v>
          </cell>
          <cell r="R387" t="str">
            <v>ｲﾓﾄ大阪</v>
          </cell>
          <cell r="S387" t="str">
            <v>000000</v>
          </cell>
          <cell r="U387" t="str">
            <v>000000</v>
          </cell>
          <cell r="W387" t="str">
            <v>000000</v>
          </cell>
          <cell r="Y387" t="str">
            <v>000000</v>
          </cell>
          <cell r="AA387" t="str">
            <v>000000</v>
          </cell>
          <cell r="AC387" t="str">
            <v>000000</v>
          </cell>
          <cell r="AE387" t="str">
            <v>000000</v>
          </cell>
          <cell r="AG387" t="str">
            <v>110759</v>
          </cell>
          <cell r="AH387" t="str">
            <v>ｲﾓﾄ東京</v>
          </cell>
          <cell r="AI387">
            <v>1</v>
          </cell>
          <cell r="AJ387" t="str">
            <v>支店</v>
          </cell>
          <cell r="AK387" t="str">
            <v>000000</v>
          </cell>
          <cell r="AM387" t="str">
            <v>000000</v>
          </cell>
          <cell r="AO387" t="str">
            <v>110758</v>
          </cell>
          <cell r="AP387" t="str">
            <v>ｲﾓﾄ大阪</v>
          </cell>
          <cell r="AQ387" t="str">
            <v>000000</v>
          </cell>
          <cell r="AS387" t="str">
            <v>000000</v>
          </cell>
          <cell r="AU387" t="str">
            <v>000000</v>
          </cell>
          <cell r="AW387" t="str">
            <v>000000</v>
          </cell>
          <cell r="AY387" t="str">
            <v>000000</v>
          </cell>
          <cell r="BA387" t="str">
            <v>000000</v>
          </cell>
          <cell r="BC387" t="str">
            <v>000000</v>
          </cell>
          <cell r="BE387" t="str">
            <v>000033</v>
          </cell>
          <cell r="BF387" t="str">
            <v>森田高一郎</v>
          </cell>
        </row>
        <row r="388">
          <cell r="A388" t="str">
            <v>202226</v>
          </cell>
          <cell r="B388" t="str">
            <v>(株)ｻﾝﾘﾊﾞｰ</v>
          </cell>
          <cell r="C388" t="str">
            <v>AMc5筑紫野店</v>
          </cell>
          <cell r="D388" t="str">
            <v>AMc5筑紫野店</v>
          </cell>
          <cell r="F388" t="str">
            <v>556-0003</v>
          </cell>
          <cell r="G388" t="str">
            <v>大阪府大阪市浪速区恵美須西</v>
          </cell>
          <cell r="H388" t="str">
            <v>2-14-21サザンパークス1F</v>
          </cell>
          <cell r="K388" t="str">
            <v>06-6630-6810</v>
          </cell>
          <cell r="L388" t="str">
            <v>06-6630-6811</v>
          </cell>
          <cell r="M388" t="str">
            <v>000000</v>
          </cell>
          <cell r="O388" t="str">
            <v>000219</v>
          </cell>
          <cell r="P388" t="str">
            <v>Select Fashion</v>
          </cell>
          <cell r="Q388" t="str">
            <v>110798</v>
          </cell>
          <cell r="R388" t="str">
            <v>ｻﾝﾘﾊﾞｰ</v>
          </cell>
          <cell r="S388" t="str">
            <v>000000</v>
          </cell>
          <cell r="U388" t="str">
            <v>000000</v>
          </cell>
          <cell r="W388" t="str">
            <v>000000</v>
          </cell>
          <cell r="Y388" t="str">
            <v>000000</v>
          </cell>
          <cell r="AA388" t="str">
            <v>000000</v>
          </cell>
          <cell r="AC388" t="str">
            <v>000000</v>
          </cell>
          <cell r="AE388" t="str">
            <v>000000</v>
          </cell>
          <cell r="AG388" t="str">
            <v>110798</v>
          </cell>
          <cell r="AH388" t="str">
            <v>ｻﾝﾘﾊﾞｰ</v>
          </cell>
          <cell r="AI388">
            <v>1</v>
          </cell>
          <cell r="AJ388" t="str">
            <v>支店</v>
          </cell>
          <cell r="AK388" t="str">
            <v>000000</v>
          </cell>
          <cell r="AM388" t="str">
            <v>000219</v>
          </cell>
          <cell r="AN388" t="str">
            <v>Select Fashion</v>
          </cell>
          <cell r="AO388" t="str">
            <v>110798</v>
          </cell>
          <cell r="AP388" t="str">
            <v>ｻﾝﾘﾊﾞｰ</v>
          </cell>
          <cell r="AQ388" t="str">
            <v>000000</v>
          </cell>
          <cell r="AS388" t="str">
            <v>000000</v>
          </cell>
          <cell r="AU388" t="str">
            <v>000000</v>
          </cell>
          <cell r="AW388" t="str">
            <v>000000</v>
          </cell>
          <cell r="AY388" t="str">
            <v>000000</v>
          </cell>
          <cell r="BA388" t="str">
            <v>000000</v>
          </cell>
          <cell r="BC388" t="str">
            <v>000000</v>
          </cell>
          <cell r="BE388" t="str">
            <v>000004</v>
          </cell>
          <cell r="BF388" t="str">
            <v>小松美喜</v>
          </cell>
        </row>
        <row r="389">
          <cell r="A389" t="str">
            <v>202227</v>
          </cell>
          <cell r="B389" t="str">
            <v>(株)ｻﾝﾘﾊﾞｰ</v>
          </cell>
          <cell r="C389" t="str">
            <v>BRONXﾗﾗﾎﾟｰﾄ名古屋店</v>
          </cell>
          <cell r="D389" t="str">
            <v>BRONXﾗﾗﾎﾟｰﾄ名古屋店</v>
          </cell>
          <cell r="F389" t="str">
            <v>556-0003</v>
          </cell>
          <cell r="G389" t="str">
            <v>大阪府大阪市浪速区恵美須西</v>
          </cell>
          <cell r="H389" t="str">
            <v>2-14-21サザンパークス1F</v>
          </cell>
          <cell r="K389" t="str">
            <v>06-6630-6810</v>
          </cell>
          <cell r="L389" t="str">
            <v>06-6630-6811</v>
          </cell>
          <cell r="M389" t="str">
            <v>000000</v>
          </cell>
          <cell r="O389" t="str">
            <v>000219</v>
          </cell>
          <cell r="P389" t="str">
            <v>Select Fashion</v>
          </cell>
          <cell r="Q389" t="str">
            <v>110798</v>
          </cell>
          <cell r="R389" t="str">
            <v>ｻﾝﾘﾊﾞｰ</v>
          </cell>
          <cell r="S389" t="str">
            <v>000000</v>
          </cell>
          <cell r="U389" t="str">
            <v>000000</v>
          </cell>
          <cell r="W389" t="str">
            <v>000000</v>
          </cell>
          <cell r="Y389" t="str">
            <v>000000</v>
          </cell>
          <cell r="AA389" t="str">
            <v>000000</v>
          </cell>
          <cell r="AC389" t="str">
            <v>000000</v>
          </cell>
          <cell r="AE389" t="str">
            <v>000000</v>
          </cell>
          <cell r="AG389" t="str">
            <v>110798</v>
          </cell>
          <cell r="AH389" t="str">
            <v>ｻﾝﾘﾊﾞｰ</v>
          </cell>
          <cell r="AI389">
            <v>1</v>
          </cell>
          <cell r="AJ389" t="str">
            <v>支店</v>
          </cell>
          <cell r="AK389" t="str">
            <v>000000</v>
          </cell>
          <cell r="AM389" t="str">
            <v>000219</v>
          </cell>
          <cell r="AN389" t="str">
            <v>Select Fashion</v>
          </cell>
          <cell r="AO389" t="str">
            <v>110798</v>
          </cell>
          <cell r="AP389" t="str">
            <v>ｻﾝﾘﾊﾞｰ</v>
          </cell>
          <cell r="AQ389" t="str">
            <v>000000</v>
          </cell>
          <cell r="AS389" t="str">
            <v>000000</v>
          </cell>
          <cell r="AU389" t="str">
            <v>000000</v>
          </cell>
          <cell r="AW389" t="str">
            <v>000000</v>
          </cell>
          <cell r="AY389" t="str">
            <v>000000</v>
          </cell>
          <cell r="BA389" t="str">
            <v>000000</v>
          </cell>
          <cell r="BC389" t="str">
            <v>000000</v>
          </cell>
          <cell r="BE389" t="str">
            <v>000004</v>
          </cell>
          <cell r="BF389" t="str">
            <v>小松美喜</v>
          </cell>
        </row>
        <row r="390">
          <cell r="A390" t="str">
            <v>202228</v>
          </cell>
          <cell r="B390" t="str">
            <v>(株)ｻﾝﾘﾊﾞｰ</v>
          </cell>
          <cell r="C390" t="str">
            <v>㈱三保原屋NEST焼津店</v>
          </cell>
          <cell r="D390" t="str">
            <v>㈱三保原屋NEST焼津店</v>
          </cell>
          <cell r="F390" t="str">
            <v>556-0003</v>
          </cell>
          <cell r="G390" t="str">
            <v>大阪府大阪市浪速区恵美須西</v>
          </cell>
          <cell r="H390" t="str">
            <v>2-14-21サザンパークス1F</v>
          </cell>
          <cell r="K390" t="str">
            <v>06-6630-6810</v>
          </cell>
          <cell r="L390" t="str">
            <v>06-6630-6811</v>
          </cell>
          <cell r="M390" t="str">
            <v>000000</v>
          </cell>
          <cell r="O390" t="str">
            <v>000219</v>
          </cell>
          <cell r="P390" t="str">
            <v>Select Fashion</v>
          </cell>
          <cell r="Q390" t="str">
            <v>110798</v>
          </cell>
          <cell r="R390" t="str">
            <v>ｻﾝﾘﾊﾞｰ</v>
          </cell>
          <cell r="S390" t="str">
            <v>000000</v>
          </cell>
          <cell r="U390" t="str">
            <v>000000</v>
          </cell>
          <cell r="W390" t="str">
            <v>000000</v>
          </cell>
          <cell r="Y390" t="str">
            <v>000000</v>
          </cell>
          <cell r="AA390" t="str">
            <v>000000</v>
          </cell>
          <cell r="AC390" t="str">
            <v>000000</v>
          </cell>
          <cell r="AE390" t="str">
            <v>000000</v>
          </cell>
          <cell r="AG390" t="str">
            <v>110798</v>
          </cell>
          <cell r="AH390" t="str">
            <v>ｻﾝﾘﾊﾞｰ</v>
          </cell>
          <cell r="AI390">
            <v>1</v>
          </cell>
          <cell r="AJ390" t="str">
            <v>支店</v>
          </cell>
          <cell r="AK390" t="str">
            <v>000000</v>
          </cell>
          <cell r="AM390" t="str">
            <v>000219</v>
          </cell>
          <cell r="AN390" t="str">
            <v>Select Fashion</v>
          </cell>
          <cell r="AO390" t="str">
            <v>110798</v>
          </cell>
          <cell r="AP390" t="str">
            <v>ｻﾝﾘﾊﾞｰ</v>
          </cell>
          <cell r="AQ390" t="str">
            <v>000000</v>
          </cell>
          <cell r="AS390" t="str">
            <v>000000</v>
          </cell>
          <cell r="AU390" t="str">
            <v>000000</v>
          </cell>
          <cell r="AW390" t="str">
            <v>000000</v>
          </cell>
          <cell r="AY390" t="str">
            <v>000000</v>
          </cell>
          <cell r="BA390" t="str">
            <v>000000</v>
          </cell>
          <cell r="BC390" t="str">
            <v>000000</v>
          </cell>
          <cell r="BE390" t="str">
            <v>000004</v>
          </cell>
          <cell r="BF390" t="str">
            <v>小松美喜</v>
          </cell>
        </row>
        <row r="391">
          <cell r="A391" t="str">
            <v>202229</v>
          </cell>
          <cell r="B391" t="str">
            <v>(株)ｻﾝﾘﾊﾞｰ</v>
          </cell>
          <cell r="C391" t="str">
            <v>有限会社PROGRESS</v>
          </cell>
          <cell r="D391" t="str">
            <v>有限会社PROGRESS</v>
          </cell>
          <cell r="F391" t="str">
            <v>556-0003</v>
          </cell>
          <cell r="G391" t="str">
            <v>大阪府大阪市浪速区恵美須西</v>
          </cell>
          <cell r="H391" t="str">
            <v>2-14-21サザンパークス1F</v>
          </cell>
          <cell r="K391" t="str">
            <v>06-6630-6810</v>
          </cell>
          <cell r="L391" t="str">
            <v>06-6630-6811</v>
          </cell>
          <cell r="M391" t="str">
            <v>000000</v>
          </cell>
          <cell r="O391" t="str">
            <v>000219</v>
          </cell>
          <cell r="P391" t="str">
            <v>Select Fashion</v>
          </cell>
          <cell r="Q391" t="str">
            <v>110798</v>
          </cell>
          <cell r="R391" t="str">
            <v>ｻﾝﾘﾊﾞｰ</v>
          </cell>
          <cell r="S391" t="str">
            <v>000000</v>
          </cell>
          <cell r="U391" t="str">
            <v>000000</v>
          </cell>
          <cell r="W391" t="str">
            <v>000000</v>
          </cell>
          <cell r="Y391" t="str">
            <v>000000</v>
          </cell>
          <cell r="AA391" t="str">
            <v>000000</v>
          </cell>
          <cell r="AC391" t="str">
            <v>000000</v>
          </cell>
          <cell r="AE391" t="str">
            <v>000000</v>
          </cell>
          <cell r="AG391" t="str">
            <v>110798</v>
          </cell>
          <cell r="AH391" t="str">
            <v>ｻﾝﾘﾊﾞｰ</v>
          </cell>
          <cell r="AI391">
            <v>1</v>
          </cell>
          <cell r="AJ391" t="str">
            <v>支店</v>
          </cell>
          <cell r="AK391" t="str">
            <v>000000</v>
          </cell>
          <cell r="AM391" t="str">
            <v>000219</v>
          </cell>
          <cell r="AN391" t="str">
            <v>Select Fashion</v>
          </cell>
          <cell r="AO391" t="str">
            <v>110798</v>
          </cell>
          <cell r="AP391" t="str">
            <v>ｻﾝﾘﾊﾞｰ</v>
          </cell>
          <cell r="AQ391" t="str">
            <v>000000</v>
          </cell>
          <cell r="AS391" t="str">
            <v>000000</v>
          </cell>
          <cell r="AU391" t="str">
            <v>000000</v>
          </cell>
          <cell r="AW391" t="str">
            <v>000000</v>
          </cell>
          <cell r="AY391" t="str">
            <v>000000</v>
          </cell>
          <cell r="BA391" t="str">
            <v>000000</v>
          </cell>
          <cell r="BC391" t="str">
            <v>000000</v>
          </cell>
          <cell r="BE391" t="str">
            <v>000004</v>
          </cell>
          <cell r="BF391" t="str">
            <v>小松美喜</v>
          </cell>
        </row>
        <row r="392">
          <cell r="A392" t="str">
            <v>202230</v>
          </cell>
          <cell r="B392" t="str">
            <v>(株)ｻﾝﾘﾊﾞｰ</v>
          </cell>
          <cell r="C392" t="str">
            <v>grassrootsMOMOﾃﾗｽ店</v>
          </cell>
          <cell r="D392" t="str">
            <v>grassrootsMOMOﾃﾗｽ店</v>
          </cell>
          <cell r="F392" t="str">
            <v>556-0003</v>
          </cell>
          <cell r="G392" t="str">
            <v>大阪府大阪市浪速区恵美須西</v>
          </cell>
          <cell r="H392" t="str">
            <v>2-14-21サザンパークス1F</v>
          </cell>
          <cell r="K392" t="str">
            <v>06-6630-6810</v>
          </cell>
          <cell r="L392" t="str">
            <v>06-6630-6811</v>
          </cell>
          <cell r="M392" t="str">
            <v>000000</v>
          </cell>
          <cell r="O392" t="str">
            <v>000219</v>
          </cell>
          <cell r="P392" t="str">
            <v>Select Fashion</v>
          </cell>
          <cell r="Q392" t="str">
            <v>110798</v>
          </cell>
          <cell r="R392" t="str">
            <v>ｻﾝﾘﾊﾞｰ</v>
          </cell>
          <cell r="S392" t="str">
            <v>000000</v>
          </cell>
          <cell r="U392" t="str">
            <v>000000</v>
          </cell>
          <cell r="W392" t="str">
            <v>000000</v>
          </cell>
          <cell r="Y392" t="str">
            <v>000000</v>
          </cell>
          <cell r="AA392" t="str">
            <v>000000</v>
          </cell>
          <cell r="AC392" t="str">
            <v>000000</v>
          </cell>
          <cell r="AE392" t="str">
            <v>000000</v>
          </cell>
          <cell r="AG392" t="str">
            <v>110798</v>
          </cell>
          <cell r="AH392" t="str">
            <v>ｻﾝﾘﾊﾞｰ</v>
          </cell>
          <cell r="AI392">
            <v>1</v>
          </cell>
          <cell r="AJ392" t="str">
            <v>支店</v>
          </cell>
          <cell r="AK392" t="str">
            <v>000000</v>
          </cell>
          <cell r="AM392" t="str">
            <v>000219</v>
          </cell>
          <cell r="AN392" t="str">
            <v>Select Fashion</v>
          </cell>
          <cell r="AO392" t="str">
            <v>110798</v>
          </cell>
          <cell r="AP392" t="str">
            <v>ｻﾝﾘﾊﾞｰ</v>
          </cell>
          <cell r="AQ392" t="str">
            <v>000000</v>
          </cell>
          <cell r="AS392" t="str">
            <v>000000</v>
          </cell>
          <cell r="AU392" t="str">
            <v>000000</v>
          </cell>
          <cell r="AW392" t="str">
            <v>000000</v>
          </cell>
          <cell r="AY392" t="str">
            <v>000000</v>
          </cell>
          <cell r="BA392" t="str">
            <v>000000</v>
          </cell>
          <cell r="BC392" t="str">
            <v>000000</v>
          </cell>
          <cell r="BE392" t="str">
            <v>000004</v>
          </cell>
          <cell r="BF392" t="str">
            <v>小松美喜</v>
          </cell>
        </row>
        <row r="393">
          <cell r="A393" t="str">
            <v>202231</v>
          </cell>
          <cell r="B393" t="str">
            <v>(株)ｻﾝﾘﾊﾞｰ</v>
          </cell>
          <cell r="C393" t="str">
            <v>grass roots久御山店</v>
          </cell>
          <cell r="D393" t="str">
            <v>grass roots久御山店</v>
          </cell>
          <cell r="F393" t="str">
            <v>556-0003</v>
          </cell>
          <cell r="G393" t="str">
            <v>大阪府大阪市浪速区恵美須西</v>
          </cell>
          <cell r="H393" t="str">
            <v>2-14-21サザンパークス1F</v>
          </cell>
          <cell r="K393" t="str">
            <v>06-6630-6810</v>
          </cell>
          <cell r="L393" t="str">
            <v>06-6630-6811</v>
          </cell>
          <cell r="M393" t="str">
            <v>000000</v>
          </cell>
          <cell r="O393" t="str">
            <v>000219</v>
          </cell>
          <cell r="P393" t="str">
            <v>Select Fashion</v>
          </cell>
          <cell r="Q393" t="str">
            <v>110798</v>
          </cell>
          <cell r="R393" t="str">
            <v>ｻﾝﾘﾊﾞｰ</v>
          </cell>
          <cell r="S393" t="str">
            <v>000000</v>
          </cell>
          <cell r="U393" t="str">
            <v>000000</v>
          </cell>
          <cell r="W393" t="str">
            <v>000000</v>
          </cell>
          <cell r="Y393" t="str">
            <v>000000</v>
          </cell>
          <cell r="AA393" t="str">
            <v>000000</v>
          </cell>
          <cell r="AC393" t="str">
            <v>000000</v>
          </cell>
          <cell r="AE393" t="str">
            <v>000000</v>
          </cell>
          <cell r="AG393" t="str">
            <v>110798</v>
          </cell>
          <cell r="AH393" t="str">
            <v>ｻﾝﾘﾊﾞｰ</v>
          </cell>
          <cell r="AI393">
            <v>1</v>
          </cell>
          <cell r="AJ393" t="str">
            <v>支店</v>
          </cell>
          <cell r="AK393" t="str">
            <v>000000</v>
          </cell>
          <cell r="AM393" t="str">
            <v>000219</v>
          </cell>
          <cell r="AN393" t="str">
            <v>Select Fashion</v>
          </cell>
          <cell r="AO393" t="str">
            <v>110798</v>
          </cell>
          <cell r="AP393" t="str">
            <v>ｻﾝﾘﾊﾞｰ</v>
          </cell>
          <cell r="AQ393" t="str">
            <v>000000</v>
          </cell>
          <cell r="AS393" t="str">
            <v>000000</v>
          </cell>
          <cell r="AU393" t="str">
            <v>000000</v>
          </cell>
          <cell r="AW393" t="str">
            <v>000000</v>
          </cell>
          <cell r="AY393" t="str">
            <v>000000</v>
          </cell>
          <cell r="BA393" t="str">
            <v>000000</v>
          </cell>
          <cell r="BC393" t="str">
            <v>000000</v>
          </cell>
          <cell r="BE393" t="str">
            <v>000004</v>
          </cell>
          <cell r="BF393" t="str">
            <v>小松美喜</v>
          </cell>
        </row>
        <row r="394">
          <cell r="A394" t="str">
            <v>202232</v>
          </cell>
          <cell r="B394" t="str">
            <v>(株)ｻﾝﾘﾊﾞｰ</v>
          </cell>
          <cell r="C394" t="str">
            <v>grass rootsｲｵﾝ京都店</v>
          </cell>
          <cell r="D394" t="str">
            <v>grass rootsｲｵﾝ京都店</v>
          </cell>
          <cell r="F394" t="str">
            <v>556-0003</v>
          </cell>
          <cell r="G394" t="str">
            <v>大阪府大阪市浪速区恵美須西</v>
          </cell>
          <cell r="H394" t="str">
            <v>2-14-21サザンパークス1F</v>
          </cell>
          <cell r="K394" t="str">
            <v>06-6630-6810</v>
          </cell>
          <cell r="L394" t="str">
            <v>06-6630-6811</v>
          </cell>
          <cell r="M394" t="str">
            <v>000000</v>
          </cell>
          <cell r="O394" t="str">
            <v>000219</v>
          </cell>
          <cell r="P394" t="str">
            <v>Select Fashion</v>
          </cell>
          <cell r="Q394" t="str">
            <v>110798</v>
          </cell>
          <cell r="R394" t="str">
            <v>ｻﾝﾘﾊﾞｰ</v>
          </cell>
          <cell r="S394" t="str">
            <v>000000</v>
          </cell>
          <cell r="U394" t="str">
            <v>000000</v>
          </cell>
          <cell r="W394" t="str">
            <v>000000</v>
          </cell>
          <cell r="Y394" t="str">
            <v>000000</v>
          </cell>
          <cell r="AA394" t="str">
            <v>000000</v>
          </cell>
          <cell r="AC394" t="str">
            <v>000000</v>
          </cell>
          <cell r="AE394" t="str">
            <v>000000</v>
          </cell>
          <cell r="AG394" t="str">
            <v>110798</v>
          </cell>
          <cell r="AH394" t="str">
            <v>ｻﾝﾘﾊﾞｰ</v>
          </cell>
          <cell r="AI394">
            <v>1</v>
          </cell>
          <cell r="AJ394" t="str">
            <v>支店</v>
          </cell>
          <cell r="AK394" t="str">
            <v>000000</v>
          </cell>
          <cell r="AM394" t="str">
            <v>000219</v>
          </cell>
          <cell r="AN394" t="str">
            <v>Select Fashion</v>
          </cell>
          <cell r="AO394" t="str">
            <v>110798</v>
          </cell>
          <cell r="AP394" t="str">
            <v>ｻﾝﾘﾊﾞｰ</v>
          </cell>
          <cell r="AQ394" t="str">
            <v>000000</v>
          </cell>
          <cell r="AS394" t="str">
            <v>000000</v>
          </cell>
          <cell r="AU394" t="str">
            <v>000000</v>
          </cell>
          <cell r="AW394" t="str">
            <v>000000</v>
          </cell>
          <cell r="AY394" t="str">
            <v>000000</v>
          </cell>
          <cell r="BA394" t="str">
            <v>000000</v>
          </cell>
          <cell r="BC394" t="str">
            <v>000000</v>
          </cell>
          <cell r="BE394" t="str">
            <v>000004</v>
          </cell>
          <cell r="BF394" t="str">
            <v>小松美喜</v>
          </cell>
        </row>
        <row r="395">
          <cell r="A395" t="str">
            <v>202233</v>
          </cell>
          <cell r="B395" t="str">
            <v>(株)ｻﾝﾘﾊﾞｰ</v>
          </cell>
          <cell r="C395" t="str">
            <v>有限会社DTF</v>
          </cell>
          <cell r="D395" t="str">
            <v>有限会社DTF</v>
          </cell>
          <cell r="F395" t="str">
            <v>556-0003</v>
          </cell>
          <cell r="G395" t="str">
            <v>大阪府大阪市浪速区恵美須西</v>
          </cell>
          <cell r="H395" t="str">
            <v>2-14-21サザンパークス1F</v>
          </cell>
          <cell r="K395" t="str">
            <v>06-6630-6810</v>
          </cell>
          <cell r="L395" t="str">
            <v>06-6630-6811</v>
          </cell>
          <cell r="M395" t="str">
            <v>000000</v>
          </cell>
          <cell r="O395" t="str">
            <v>000219</v>
          </cell>
          <cell r="P395" t="str">
            <v>Select Fashion</v>
          </cell>
          <cell r="Q395" t="str">
            <v>110798</v>
          </cell>
          <cell r="R395" t="str">
            <v>ｻﾝﾘﾊﾞｰ</v>
          </cell>
          <cell r="S395" t="str">
            <v>000000</v>
          </cell>
          <cell r="U395" t="str">
            <v>000000</v>
          </cell>
          <cell r="W395" t="str">
            <v>000000</v>
          </cell>
          <cell r="Y395" t="str">
            <v>000000</v>
          </cell>
          <cell r="AA395" t="str">
            <v>000000</v>
          </cell>
          <cell r="AC395" t="str">
            <v>000000</v>
          </cell>
          <cell r="AE395" t="str">
            <v>000000</v>
          </cell>
          <cell r="AG395" t="str">
            <v>110798</v>
          </cell>
          <cell r="AH395" t="str">
            <v>ｻﾝﾘﾊﾞｰ</v>
          </cell>
          <cell r="AI395">
            <v>1</v>
          </cell>
          <cell r="AJ395" t="str">
            <v>支店</v>
          </cell>
          <cell r="AK395" t="str">
            <v>000000</v>
          </cell>
          <cell r="AM395" t="str">
            <v>000219</v>
          </cell>
          <cell r="AN395" t="str">
            <v>Select Fashion</v>
          </cell>
          <cell r="AO395" t="str">
            <v>110798</v>
          </cell>
          <cell r="AP395" t="str">
            <v>ｻﾝﾘﾊﾞｰ</v>
          </cell>
          <cell r="AQ395" t="str">
            <v>000000</v>
          </cell>
          <cell r="AS395" t="str">
            <v>000000</v>
          </cell>
          <cell r="AU395" t="str">
            <v>000000</v>
          </cell>
          <cell r="AW395" t="str">
            <v>000000</v>
          </cell>
          <cell r="AY395" t="str">
            <v>000000</v>
          </cell>
          <cell r="BA395" t="str">
            <v>000000</v>
          </cell>
          <cell r="BC395" t="str">
            <v>000000</v>
          </cell>
          <cell r="BE395" t="str">
            <v>000004</v>
          </cell>
          <cell r="BF395" t="str">
            <v>小松美喜</v>
          </cell>
        </row>
        <row r="396">
          <cell r="A396" t="str">
            <v>202234</v>
          </cell>
          <cell r="B396" t="str">
            <v>(株)ｻﾝﾘﾊﾞｰ</v>
          </cell>
          <cell r="C396" t="str">
            <v>BRONX 福津店</v>
          </cell>
          <cell r="D396" t="str">
            <v>BRONX 福津店</v>
          </cell>
          <cell r="F396" t="str">
            <v>556-0003</v>
          </cell>
          <cell r="G396" t="str">
            <v>大阪府大阪市浪速区恵美須西</v>
          </cell>
          <cell r="H396" t="str">
            <v>2-14-21サザンパークス1F</v>
          </cell>
          <cell r="K396" t="str">
            <v>06-6630-6810</v>
          </cell>
          <cell r="L396" t="str">
            <v>06-6630-6811</v>
          </cell>
          <cell r="M396" t="str">
            <v>000000</v>
          </cell>
          <cell r="O396" t="str">
            <v>000219</v>
          </cell>
          <cell r="P396" t="str">
            <v>Select Fashion</v>
          </cell>
          <cell r="Q396" t="str">
            <v>110798</v>
          </cell>
          <cell r="R396" t="str">
            <v>ｻﾝﾘﾊﾞｰ</v>
          </cell>
          <cell r="S396" t="str">
            <v>000000</v>
          </cell>
          <cell r="U396" t="str">
            <v>000000</v>
          </cell>
          <cell r="W396" t="str">
            <v>000000</v>
          </cell>
          <cell r="Y396" t="str">
            <v>000000</v>
          </cell>
          <cell r="AA396" t="str">
            <v>000000</v>
          </cell>
          <cell r="AC396" t="str">
            <v>000000</v>
          </cell>
          <cell r="AE396" t="str">
            <v>000000</v>
          </cell>
          <cell r="AG396" t="str">
            <v>110798</v>
          </cell>
          <cell r="AH396" t="str">
            <v>ｻﾝﾘﾊﾞｰ</v>
          </cell>
          <cell r="AI396">
            <v>1</v>
          </cell>
          <cell r="AJ396" t="str">
            <v>支店</v>
          </cell>
          <cell r="AK396" t="str">
            <v>000000</v>
          </cell>
          <cell r="AM396" t="str">
            <v>000219</v>
          </cell>
          <cell r="AN396" t="str">
            <v>Select Fashion</v>
          </cell>
          <cell r="AO396" t="str">
            <v>110798</v>
          </cell>
          <cell r="AP396" t="str">
            <v>ｻﾝﾘﾊﾞｰ</v>
          </cell>
          <cell r="AQ396" t="str">
            <v>000000</v>
          </cell>
          <cell r="AS396" t="str">
            <v>000000</v>
          </cell>
          <cell r="AU396" t="str">
            <v>000000</v>
          </cell>
          <cell r="AW396" t="str">
            <v>000000</v>
          </cell>
          <cell r="AY396" t="str">
            <v>000000</v>
          </cell>
          <cell r="BA396" t="str">
            <v>000000</v>
          </cell>
          <cell r="BC396" t="str">
            <v>000000</v>
          </cell>
          <cell r="BE396" t="str">
            <v>000004</v>
          </cell>
          <cell r="BF396" t="str">
            <v>小松美喜</v>
          </cell>
        </row>
        <row r="397">
          <cell r="A397" t="str">
            <v>202235</v>
          </cell>
          <cell r="B397" t="str">
            <v>(株)ｻﾝﾘﾊﾞｰ本社</v>
          </cell>
          <cell r="C397" t="str">
            <v>ｻﾝﾘﾊﾞｰ㈱ｱｲﾋﾞｰｶﾝﾊﾟﾆｰ</v>
          </cell>
          <cell r="D397" t="str">
            <v>ｻﾝﾘﾊﾞｰ㈱ｱｲﾋﾞｰｶﾝﾊﾟﾆｰ</v>
          </cell>
          <cell r="F397" t="str">
            <v>590-0901</v>
          </cell>
          <cell r="G397" t="str">
            <v>大阪府堺市堺区築港八幡町</v>
          </cell>
          <cell r="H397" t="str">
            <v>１３８－３　１Ｆ・２Ｆ</v>
          </cell>
          <cell r="K397" t="str">
            <v>072-242-4801</v>
          </cell>
          <cell r="M397" t="str">
            <v>000000</v>
          </cell>
          <cell r="O397" t="str">
            <v>000219</v>
          </cell>
          <cell r="P397" t="str">
            <v>Select Fashion</v>
          </cell>
          <cell r="Q397" t="str">
            <v>110798</v>
          </cell>
          <cell r="R397" t="str">
            <v>ｻﾝﾘﾊﾞｰ</v>
          </cell>
          <cell r="S397" t="str">
            <v>000000</v>
          </cell>
          <cell r="U397" t="str">
            <v>000000</v>
          </cell>
          <cell r="W397" t="str">
            <v>000000</v>
          </cell>
          <cell r="Y397" t="str">
            <v>000000</v>
          </cell>
          <cell r="AA397" t="str">
            <v>000000</v>
          </cell>
          <cell r="AC397" t="str">
            <v>000000</v>
          </cell>
          <cell r="AE397" t="str">
            <v>000000</v>
          </cell>
          <cell r="AG397" t="str">
            <v>110798</v>
          </cell>
          <cell r="AH397" t="str">
            <v>ｻﾝﾘﾊﾞｰ</v>
          </cell>
          <cell r="AI397">
            <v>1</v>
          </cell>
          <cell r="AJ397" t="str">
            <v>支店</v>
          </cell>
          <cell r="AK397" t="str">
            <v>000000</v>
          </cell>
          <cell r="AM397" t="str">
            <v>000219</v>
          </cell>
          <cell r="AN397" t="str">
            <v>Select Fashion</v>
          </cell>
          <cell r="AO397" t="str">
            <v>110798</v>
          </cell>
          <cell r="AP397" t="str">
            <v>ｻﾝﾘﾊﾞｰ</v>
          </cell>
          <cell r="AQ397" t="str">
            <v>000000</v>
          </cell>
          <cell r="AS397" t="str">
            <v>000000</v>
          </cell>
          <cell r="AU397" t="str">
            <v>000000</v>
          </cell>
          <cell r="AW397" t="str">
            <v>000000</v>
          </cell>
          <cell r="AY397" t="str">
            <v>000000</v>
          </cell>
          <cell r="BA397" t="str">
            <v>000000</v>
          </cell>
          <cell r="BC397" t="str">
            <v>000000</v>
          </cell>
          <cell r="BE397" t="str">
            <v>000004</v>
          </cell>
          <cell r="BF397" t="str">
            <v>小松美喜</v>
          </cell>
        </row>
        <row r="398">
          <cell r="A398" t="str">
            <v>202236</v>
          </cell>
          <cell r="B398" t="str">
            <v>株式会社 エンチョー</v>
          </cell>
          <cell r="C398" t="str">
            <v>SWEN豊田店(395)</v>
          </cell>
          <cell r="D398" t="str">
            <v>SWEN豊田店(395)</v>
          </cell>
          <cell r="F398" t="str">
            <v>471-0828</v>
          </cell>
          <cell r="G398" t="str">
            <v>愛知県豊田市前山町</v>
          </cell>
          <cell r="H398" t="str">
            <v>4-5-1</v>
          </cell>
          <cell r="K398" t="str">
            <v>0565-25-2252</v>
          </cell>
          <cell r="L398" t="str">
            <v>0565-25-2253</v>
          </cell>
          <cell r="M398" t="str">
            <v>000000</v>
          </cell>
          <cell r="O398" t="str">
            <v>000217</v>
          </cell>
          <cell r="P398" t="str">
            <v>Outdoor select</v>
          </cell>
          <cell r="Q398" t="str">
            <v>110855</v>
          </cell>
          <cell r="R398" t="str">
            <v>エンチョー</v>
          </cell>
          <cell r="S398" t="str">
            <v>000000</v>
          </cell>
          <cell r="U398" t="str">
            <v>000000</v>
          </cell>
          <cell r="W398" t="str">
            <v>000000</v>
          </cell>
          <cell r="Y398" t="str">
            <v>000000</v>
          </cell>
          <cell r="AA398" t="str">
            <v>000000</v>
          </cell>
          <cell r="AC398" t="str">
            <v>000000</v>
          </cell>
          <cell r="AE398" t="str">
            <v>000000</v>
          </cell>
          <cell r="AG398" t="str">
            <v>110855</v>
          </cell>
          <cell r="AH398" t="str">
            <v>エンチョー</v>
          </cell>
          <cell r="AI398">
            <v>1</v>
          </cell>
          <cell r="AJ398" t="str">
            <v>支店</v>
          </cell>
          <cell r="AK398" t="str">
            <v>000000</v>
          </cell>
          <cell r="AM398" t="str">
            <v>000217</v>
          </cell>
          <cell r="AN398" t="str">
            <v>Outdoor select</v>
          </cell>
          <cell r="AO398" t="str">
            <v>110855</v>
          </cell>
          <cell r="AP398" t="str">
            <v>エンチョー</v>
          </cell>
          <cell r="AQ398" t="str">
            <v>000000</v>
          </cell>
          <cell r="AS398" t="str">
            <v>000000</v>
          </cell>
          <cell r="AU398" t="str">
            <v>000000</v>
          </cell>
          <cell r="AW398" t="str">
            <v>000000</v>
          </cell>
          <cell r="AY398" t="str">
            <v>000000</v>
          </cell>
          <cell r="BA398" t="str">
            <v>000000</v>
          </cell>
          <cell r="BC398" t="str">
            <v>000000</v>
          </cell>
          <cell r="BE398" t="str">
            <v>000056</v>
          </cell>
          <cell r="BF398" t="str">
            <v>五十嵐悠介</v>
          </cell>
        </row>
        <row r="399">
          <cell r="A399" t="str">
            <v>202237</v>
          </cell>
          <cell r="B399" t="str">
            <v>(株)ﾑﾗｻｷｽﾎﾟｰﾂ</v>
          </cell>
          <cell r="C399" t="str">
            <v>富士見店</v>
          </cell>
          <cell r="D399" t="str">
            <v>ﾑﾗｻｷ富士見店</v>
          </cell>
          <cell r="E399" t="str">
            <v>421</v>
          </cell>
          <cell r="F399" t="str">
            <v>354-8560</v>
          </cell>
          <cell r="G399" t="str">
            <v>埼玉県富士見市山室1－１３１３</v>
          </cell>
          <cell r="H399" t="str">
            <v>ららぽーと富士見　2階</v>
          </cell>
          <cell r="K399" t="str">
            <v>049-293-9521</v>
          </cell>
          <cell r="L399" t="str">
            <v>049-293-9522</v>
          </cell>
          <cell r="M399" t="str">
            <v>000000</v>
          </cell>
          <cell r="O399" t="str">
            <v>000211</v>
          </cell>
          <cell r="P399" t="str">
            <v>Murasaki</v>
          </cell>
          <cell r="Q399" t="str">
            <v>110867</v>
          </cell>
          <cell r="R399" t="str">
            <v>ﾑﾗｻｷ</v>
          </cell>
          <cell r="S399" t="str">
            <v>000000</v>
          </cell>
          <cell r="U399" t="str">
            <v>000000</v>
          </cell>
          <cell r="W399" t="str">
            <v>000000</v>
          </cell>
          <cell r="Y399" t="str">
            <v>000000</v>
          </cell>
          <cell r="AA399" t="str">
            <v>000000</v>
          </cell>
          <cell r="AC399" t="str">
            <v>000000</v>
          </cell>
          <cell r="AE399" t="str">
            <v>000000</v>
          </cell>
          <cell r="AG399" t="str">
            <v>110867</v>
          </cell>
          <cell r="AH399" t="str">
            <v>ﾑﾗｻｷ</v>
          </cell>
          <cell r="AI399">
            <v>1</v>
          </cell>
          <cell r="AJ399" t="str">
            <v>支店</v>
          </cell>
          <cell r="AK399" t="str">
            <v>000000</v>
          </cell>
          <cell r="AM399" t="str">
            <v>000211</v>
          </cell>
          <cell r="AN399" t="str">
            <v>Murasaki</v>
          </cell>
          <cell r="AO399" t="str">
            <v>110867</v>
          </cell>
          <cell r="AP399" t="str">
            <v>ﾑﾗｻｷ</v>
          </cell>
          <cell r="AQ399" t="str">
            <v>000001</v>
          </cell>
          <cell r="AR399" t="str">
            <v>専伝必要</v>
          </cell>
          <cell r="AS399" t="str">
            <v>000000</v>
          </cell>
          <cell r="AU399" t="str">
            <v>000000</v>
          </cell>
          <cell r="AW399" t="str">
            <v>000000</v>
          </cell>
          <cell r="AY399" t="str">
            <v>000000</v>
          </cell>
          <cell r="BA399" t="str">
            <v>000000</v>
          </cell>
          <cell r="BC399" t="str">
            <v>000000</v>
          </cell>
          <cell r="BE399" t="str">
            <v>000017</v>
          </cell>
          <cell r="BF399" t="str">
            <v>南山龍一</v>
          </cell>
        </row>
        <row r="400">
          <cell r="A400" t="str">
            <v>202239</v>
          </cell>
          <cell r="B400" t="str">
            <v>株式会社ウスイ</v>
          </cell>
          <cell r="C400" t="str">
            <v>スポーツパラダイス</v>
          </cell>
          <cell r="D400" t="str">
            <v>スポーツパラダイス</v>
          </cell>
          <cell r="F400" t="str">
            <v>101-0052</v>
          </cell>
          <cell r="G400" t="str">
            <v>東京都千代田区神田小川町３－１</v>
          </cell>
          <cell r="H400" t="str">
            <v>ＢＭビル１Ｆ</v>
          </cell>
          <cell r="K400" t="str">
            <v>03-5577-6907</v>
          </cell>
          <cell r="L400" t="str">
            <v>03-5577-6908</v>
          </cell>
          <cell r="M400" t="str">
            <v>000000</v>
          </cell>
          <cell r="O400" t="str">
            <v>000220</v>
          </cell>
          <cell r="P400" t="str">
            <v>Skate shop</v>
          </cell>
          <cell r="Q400" t="str">
            <v>190092</v>
          </cell>
          <cell r="R400" t="str">
            <v>㈱ウスイ</v>
          </cell>
          <cell r="S400" t="str">
            <v>000000</v>
          </cell>
          <cell r="U400" t="str">
            <v>000000</v>
          </cell>
          <cell r="W400" t="str">
            <v>000000</v>
          </cell>
          <cell r="Y400" t="str">
            <v>000000</v>
          </cell>
          <cell r="AA400" t="str">
            <v>000000</v>
          </cell>
          <cell r="AC400" t="str">
            <v>000000</v>
          </cell>
          <cell r="AE400" t="str">
            <v>000000</v>
          </cell>
          <cell r="AG400" t="str">
            <v>190092</v>
          </cell>
          <cell r="AH400" t="str">
            <v>㈱ウスイ</v>
          </cell>
          <cell r="AI400">
            <v>1</v>
          </cell>
          <cell r="AJ400" t="str">
            <v>支店</v>
          </cell>
          <cell r="AK400" t="str">
            <v>000000</v>
          </cell>
          <cell r="AM400" t="str">
            <v>000220</v>
          </cell>
          <cell r="AN400" t="str">
            <v>Skate shop</v>
          </cell>
          <cell r="AO400" t="str">
            <v>190092</v>
          </cell>
          <cell r="AP400" t="str">
            <v>㈱ウスイ</v>
          </cell>
          <cell r="AQ400" t="str">
            <v>000000</v>
          </cell>
          <cell r="AS400" t="str">
            <v>000000</v>
          </cell>
          <cell r="AU400" t="str">
            <v>000000</v>
          </cell>
          <cell r="AW400" t="str">
            <v>000000</v>
          </cell>
          <cell r="AY400" t="str">
            <v>000000</v>
          </cell>
          <cell r="BA400" t="str">
            <v>000000</v>
          </cell>
          <cell r="BC400" t="str">
            <v>000000</v>
          </cell>
          <cell r="BE400" t="str">
            <v>000040</v>
          </cell>
          <cell r="BF400" t="str">
            <v>その他</v>
          </cell>
        </row>
        <row r="401">
          <cell r="A401" t="str">
            <v>202240</v>
          </cell>
          <cell r="B401" t="str">
            <v>株式会社ウスイ</v>
          </cell>
          <cell r="C401" t="str">
            <v>㈱ウスイ本社</v>
          </cell>
          <cell r="D401" t="str">
            <v>㈱ウスイ本社</v>
          </cell>
          <cell r="F401" t="str">
            <v>101-0052</v>
          </cell>
          <cell r="G401" t="str">
            <v>東京都千代田区神田小川町３－２</v>
          </cell>
          <cell r="H401" t="str">
            <v>三光ビル内</v>
          </cell>
          <cell r="K401" t="str">
            <v>03-5577-6907</v>
          </cell>
          <cell r="L401" t="str">
            <v>03-5577-6908</v>
          </cell>
          <cell r="M401" t="str">
            <v>000000</v>
          </cell>
          <cell r="O401" t="str">
            <v>000220</v>
          </cell>
          <cell r="P401" t="str">
            <v>Skate shop</v>
          </cell>
          <cell r="Q401" t="str">
            <v>190092</v>
          </cell>
          <cell r="R401" t="str">
            <v>㈱ウスイ</v>
          </cell>
          <cell r="S401" t="str">
            <v>000000</v>
          </cell>
          <cell r="U401" t="str">
            <v>000000</v>
          </cell>
          <cell r="W401" t="str">
            <v>000000</v>
          </cell>
          <cell r="Y401" t="str">
            <v>000000</v>
          </cell>
          <cell r="AA401" t="str">
            <v>000000</v>
          </cell>
          <cell r="AC401" t="str">
            <v>000000</v>
          </cell>
          <cell r="AE401" t="str">
            <v>000000</v>
          </cell>
          <cell r="AG401" t="str">
            <v>190092</v>
          </cell>
          <cell r="AH401" t="str">
            <v>㈱ウスイ</v>
          </cell>
          <cell r="AI401">
            <v>1</v>
          </cell>
          <cell r="AJ401" t="str">
            <v>支店</v>
          </cell>
          <cell r="AK401" t="str">
            <v>000000</v>
          </cell>
          <cell r="AM401" t="str">
            <v>000220</v>
          </cell>
          <cell r="AN401" t="str">
            <v>Skate shop</v>
          </cell>
          <cell r="AO401" t="str">
            <v>190092</v>
          </cell>
          <cell r="AP401" t="str">
            <v>㈱ウスイ</v>
          </cell>
          <cell r="AQ401" t="str">
            <v>000000</v>
          </cell>
          <cell r="AS401" t="str">
            <v>000000</v>
          </cell>
          <cell r="AU401" t="str">
            <v>000000</v>
          </cell>
          <cell r="AW401" t="str">
            <v>000000</v>
          </cell>
          <cell r="AY401" t="str">
            <v>000000</v>
          </cell>
          <cell r="BA401" t="str">
            <v>000000</v>
          </cell>
          <cell r="BC401" t="str">
            <v>000000</v>
          </cell>
          <cell r="BE401" t="str">
            <v>000040</v>
          </cell>
          <cell r="BF401" t="str">
            <v>その他</v>
          </cell>
        </row>
        <row r="402">
          <cell r="A402" t="str">
            <v>202241</v>
          </cell>
          <cell r="B402" t="str">
            <v>(株)ZOZO</v>
          </cell>
          <cell r="C402" t="str">
            <v>ZOZO商品サポート</v>
          </cell>
          <cell r="D402" t="str">
            <v>ZOZO商品サポート</v>
          </cell>
          <cell r="F402" t="str">
            <v>275-0024</v>
          </cell>
          <cell r="G402" t="str">
            <v>千葉県習志野市茜浜３－７－１０</v>
          </cell>
          <cell r="H402" t="str">
            <v>プロロジスパーク習志野４</v>
          </cell>
          <cell r="I402" t="str">
            <v>１階ヤマト運輸ＺＯＺＯ支店</v>
          </cell>
          <cell r="K402" t="str">
            <v>043-213-5636</v>
          </cell>
          <cell r="M402" t="str">
            <v>000000</v>
          </cell>
          <cell r="O402" t="str">
            <v>000000</v>
          </cell>
          <cell r="Q402" t="str">
            <v>190087</v>
          </cell>
          <cell r="R402" t="str">
            <v>(株)ZOZO</v>
          </cell>
          <cell r="S402" t="str">
            <v>000000</v>
          </cell>
          <cell r="U402" t="str">
            <v>000000</v>
          </cell>
          <cell r="W402" t="str">
            <v>000000</v>
          </cell>
          <cell r="Y402" t="str">
            <v>000000</v>
          </cell>
          <cell r="AA402" t="str">
            <v>000000</v>
          </cell>
          <cell r="AC402" t="str">
            <v>000000</v>
          </cell>
          <cell r="AE402" t="str">
            <v>000000</v>
          </cell>
          <cell r="AG402" t="str">
            <v>190087</v>
          </cell>
          <cell r="AH402" t="str">
            <v>(株)ZOZO</v>
          </cell>
          <cell r="AI402">
            <v>1</v>
          </cell>
          <cell r="AJ402" t="str">
            <v>支店</v>
          </cell>
          <cell r="AK402" t="str">
            <v>000000</v>
          </cell>
          <cell r="AM402" t="str">
            <v>000000</v>
          </cell>
          <cell r="AO402" t="str">
            <v>190087</v>
          </cell>
          <cell r="AP402" t="str">
            <v>(株)ZOZO</v>
          </cell>
          <cell r="AQ402" t="str">
            <v>000001</v>
          </cell>
          <cell r="AR402" t="str">
            <v>専伝必要</v>
          </cell>
          <cell r="AS402" t="str">
            <v>000000</v>
          </cell>
          <cell r="AU402" t="str">
            <v>000000</v>
          </cell>
          <cell r="AW402" t="str">
            <v>000000</v>
          </cell>
          <cell r="AY402" t="str">
            <v>000000</v>
          </cell>
          <cell r="BA402" t="str">
            <v>000000</v>
          </cell>
          <cell r="BC402" t="str">
            <v>000000</v>
          </cell>
          <cell r="BE402" t="str">
            <v>000052</v>
          </cell>
          <cell r="BF402" t="str">
            <v>中野光章</v>
          </cell>
        </row>
        <row r="403">
          <cell r="A403" t="str">
            <v>202242</v>
          </cell>
          <cell r="B403" t="str">
            <v>株式会社ウスイ</v>
          </cell>
          <cell r="C403" t="str">
            <v>㈱ウスイ倉庫</v>
          </cell>
          <cell r="D403" t="str">
            <v>㈱ウスイ倉庫</v>
          </cell>
          <cell r="F403" t="str">
            <v>273-0012</v>
          </cell>
          <cell r="G403" t="str">
            <v>千葉県船橋市浜町２－５－７</v>
          </cell>
          <cell r="H403" t="str">
            <v>西棟 ８Ｆ－８０４アクロス</v>
          </cell>
          <cell r="I403" t="str">
            <v>トランスポート船橋センター内</v>
          </cell>
          <cell r="K403" t="str">
            <v>047-420-7131</v>
          </cell>
          <cell r="M403" t="str">
            <v>000000</v>
          </cell>
          <cell r="O403" t="str">
            <v>000220</v>
          </cell>
          <cell r="P403" t="str">
            <v>Skate shop</v>
          </cell>
          <cell r="Q403" t="str">
            <v>190092</v>
          </cell>
          <cell r="R403" t="str">
            <v>㈱ウスイ</v>
          </cell>
          <cell r="S403" t="str">
            <v>000000</v>
          </cell>
          <cell r="U403" t="str">
            <v>000000</v>
          </cell>
          <cell r="W403" t="str">
            <v>000000</v>
          </cell>
          <cell r="Y403" t="str">
            <v>000000</v>
          </cell>
          <cell r="AA403" t="str">
            <v>000000</v>
          </cell>
          <cell r="AC403" t="str">
            <v>000000</v>
          </cell>
          <cell r="AE403" t="str">
            <v>000000</v>
          </cell>
          <cell r="AG403" t="str">
            <v>190092</v>
          </cell>
          <cell r="AH403" t="str">
            <v>㈱ウスイ</v>
          </cell>
          <cell r="AI403">
            <v>1</v>
          </cell>
          <cell r="AJ403" t="str">
            <v>支店</v>
          </cell>
          <cell r="AK403" t="str">
            <v>000000</v>
          </cell>
          <cell r="AM403" t="str">
            <v>000220</v>
          </cell>
          <cell r="AN403" t="str">
            <v>Skate shop</v>
          </cell>
          <cell r="AO403" t="str">
            <v>190092</v>
          </cell>
          <cell r="AP403" t="str">
            <v>㈱ウスイ</v>
          </cell>
          <cell r="AQ403" t="str">
            <v>000000</v>
          </cell>
          <cell r="AS403" t="str">
            <v>000000</v>
          </cell>
          <cell r="AU403" t="str">
            <v>000000</v>
          </cell>
          <cell r="AW403" t="str">
            <v>000000</v>
          </cell>
          <cell r="AY403" t="str">
            <v>000000</v>
          </cell>
          <cell r="BA403" t="str">
            <v>000000</v>
          </cell>
          <cell r="BC403" t="str">
            <v>000000</v>
          </cell>
          <cell r="BE403" t="str">
            <v>000040</v>
          </cell>
          <cell r="BF403" t="str">
            <v>その他</v>
          </cell>
        </row>
        <row r="404">
          <cell r="A404" t="str">
            <v>202243</v>
          </cell>
          <cell r="B404" t="str">
            <v>株式会社ウィントラスト</v>
          </cell>
          <cell r="C404" t="str">
            <v>ウィントラスト本社</v>
          </cell>
          <cell r="D404" t="str">
            <v>ウィントラスト本社</v>
          </cell>
          <cell r="F404" t="str">
            <v>556-0065</v>
          </cell>
          <cell r="G404" t="str">
            <v>大阪府大阪市浪速区日本橋</v>
          </cell>
          <cell r="H404" t="str">
            <v>3-1-19</v>
          </cell>
          <cell r="I404" t="str">
            <v>ビーウェルビル２Ｆ</v>
          </cell>
          <cell r="K404" t="str">
            <v>06-6632-8890</v>
          </cell>
          <cell r="L404" t="str">
            <v>06-6632-8854</v>
          </cell>
          <cell r="M404" t="str">
            <v>000000</v>
          </cell>
          <cell r="O404" t="str">
            <v>000000</v>
          </cell>
          <cell r="Q404" t="str">
            <v>190095</v>
          </cell>
          <cell r="R404" t="str">
            <v>ウィントラスト</v>
          </cell>
          <cell r="S404" t="str">
            <v>000000</v>
          </cell>
          <cell r="U404" t="str">
            <v>000000</v>
          </cell>
          <cell r="W404" t="str">
            <v>000000</v>
          </cell>
          <cell r="Y404" t="str">
            <v>000000</v>
          </cell>
          <cell r="AA404" t="str">
            <v>000000</v>
          </cell>
          <cell r="AC404" t="str">
            <v>000000</v>
          </cell>
          <cell r="AE404" t="str">
            <v>000000</v>
          </cell>
          <cell r="AG404" t="str">
            <v>190095</v>
          </cell>
          <cell r="AH404" t="str">
            <v>ウィントラスト</v>
          </cell>
          <cell r="AI404">
            <v>1</v>
          </cell>
          <cell r="AJ404" t="str">
            <v>支店</v>
          </cell>
          <cell r="AK404" t="str">
            <v>000000</v>
          </cell>
          <cell r="AM404" t="str">
            <v>000000</v>
          </cell>
          <cell r="AO404" t="str">
            <v>190095</v>
          </cell>
          <cell r="AP404" t="str">
            <v>ウィントラスト</v>
          </cell>
          <cell r="AQ404" t="str">
            <v>000000</v>
          </cell>
          <cell r="AS404" t="str">
            <v>000000</v>
          </cell>
          <cell r="AU404" t="str">
            <v>000000</v>
          </cell>
          <cell r="AW404" t="str">
            <v>000000</v>
          </cell>
          <cell r="AY404" t="str">
            <v>000000</v>
          </cell>
          <cell r="BA404" t="str">
            <v>000000</v>
          </cell>
          <cell r="BC404" t="str">
            <v>000000</v>
          </cell>
          <cell r="BE404" t="str">
            <v>000040</v>
          </cell>
          <cell r="BF404" t="str">
            <v>その他</v>
          </cell>
        </row>
        <row r="405">
          <cell r="A405" t="str">
            <v>202244</v>
          </cell>
          <cell r="B405" t="str">
            <v>株式会社ウィントラスト</v>
          </cell>
          <cell r="C405" t="str">
            <v>ネクストワン日本橋店</v>
          </cell>
          <cell r="D405" t="str">
            <v>ネクストワン日本橋店</v>
          </cell>
          <cell r="F405" t="str">
            <v>556-0065</v>
          </cell>
          <cell r="G405" t="str">
            <v>大阪府大阪市浪速区日本橋</v>
          </cell>
          <cell r="H405" t="str">
            <v>３－１－２０ミヤタ日本橋ビル</v>
          </cell>
          <cell r="I405" t="str">
            <v>１Ｆ</v>
          </cell>
          <cell r="K405" t="str">
            <v>06-6632-8890</v>
          </cell>
          <cell r="L405" t="str">
            <v>06-6632-8854</v>
          </cell>
          <cell r="M405" t="str">
            <v>000000</v>
          </cell>
          <cell r="O405" t="str">
            <v>000000</v>
          </cell>
          <cell r="Q405" t="str">
            <v>190095</v>
          </cell>
          <cell r="R405" t="str">
            <v>ウィントラスト</v>
          </cell>
          <cell r="S405" t="str">
            <v>000000</v>
          </cell>
          <cell r="U405" t="str">
            <v>000000</v>
          </cell>
          <cell r="W405" t="str">
            <v>000000</v>
          </cell>
          <cell r="Y405" t="str">
            <v>000000</v>
          </cell>
          <cell r="AA405" t="str">
            <v>000000</v>
          </cell>
          <cell r="AC405" t="str">
            <v>000000</v>
          </cell>
          <cell r="AE405" t="str">
            <v>000000</v>
          </cell>
          <cell r="AG405" t="str">
            <v>190095</v>
          </cell>
          <cell r="AH405" t="str">
            <v>ウィントラスト</v>
          </cell>
          <cell r="AI405">
            <v>1</v>
          </cell>
          <cell r="AJ405" t="str">
            <v>支店</v>
          </cell>
          <cell r="AK405" t="str">
            <v>000000</v>
          </cell>
          <cell r="AM405" t="str">
            <v>000000</v>
          </cell>
          <cell r="AO405" t="str">
            <v>190095</v>
          </cell>
          <cell r="AP405" t="str">
            <v>ウィントラスト</v>
          </cell>
          <cell r="AQ405" t="str">
            <v>000000</v>
          </cell>
          <cell r="AS405" t="str">
            <v>000000</v>
          </cell>
          <cell r="AU405" t="str">
            <v>000000</v>
          </cell>
          <cell r="AW405" t="str">
            <v>000000</v>
          </cell>
          <cell r="AY405" t="str">
            <v>000000</v>
          </cell>
          <cell r="BA405" t="str">
            <v>000000</v>
          </cell>
          <cell r="BC405" t="str">
            <v>000000</v>
          </cell>
          <cell r="BE405" t="str">
            <v>000040</v>
          </cell>
          <cell r="BF405" t="str">
            <v>その他</v>
          </cell>
        </row>
        <row r="406">
          <cell r="A406" t="str">
            <v>202245</v>
          </cell>
          <cell r="B406" t="str">
            <v>(株)ｻﾝﾘﾊﾞｰ本社</v>
          </cell>
          <cell r="C406" t="str">
            <v>ｻﾝﾘﾊﾞｰ㈱徳綿</v>
          </cell>
          <cell r="D406" t="str">
            <v>ｻﾝﾘﾊﾞｰ㈱徳綿</v>
          </cell>
          <cell r="F406" t="str">
            <v>679-1113</v>
          </cell>
          <cell r="G406" t="str">
            <v>兵庫県多可郡多可町中区中村町</v>
          </cell>
          <cell r="H406" t="str">
            <v>404</v>
          </cell>
          <cell r="K406" t="str">
            <v>0795-32-2226</v>
          </cell>
          <cell r="M406" t="str">
            <v>000000</v>
          </cell>
          <cell r="O406" t="str">
            <v>000219</v>
          </cell>
          <cell r="P406" t="str">
            <v>Select Fashion</v>
          </cell>
          <cell r="Q406" t="str">
            <v>110798</v>
          </cell>
          <cell r="R406" t="str">
            <v>ｻﾝﾘﾊﾞｰ</v>
          </cell>
          <cell r="S406" t="str">
            <v>000000</v>
          </cell>
          <cell r="U406" t="str">
            <v>000000</v>
          </cell>
          <cell r="W406" t="str">
            <v>000000</v>
          </cell>
          <cell r="Y406" t="str">
            <v>000000</v>
          </cell>
          <cell r="AA406" t="str">
            <v>000000</v>
          </cell>
          <cell r="AC406" t="str">
            <v>000000</v>
          </cell>
          <cell r="AE406" t="str">
            <v>000000</v>
          </cell>
          <cell r="AG406" t="str">
            <v>110798</v>
          </cell>
          <cell r="AH406" t="str">
            <v>ｻﾝﾘﾊﾞｰ</v>
          </cell>
          <cell r="AI406">
            <v>1</v>
          </cell>
          <cell r="AJ406" t="str">
            <v>支店</v>
          </cell>
          <cell r="AK406" t="str">
            <v>000000</v>
          </cell>
          <cell r="AM406" t="str">
            <v>000219</v>
          </cell>
          <cell r="AN406" t="str">
            <v>Select Fashion</v>
          </cell>
          <cell r="AO406" t="str">
            <v>110798</v>
          </cell>
          <cell r="AP406" t="str">
            <v>ｻﾝﾘﾊﾞｰ</v>
          </cell>
          <cell r="AQ406" t="str">
            <v>000000</v>
          </cell>
          <cell r="AS406" t="str">
            <v>000000</v>
          </cell>
          <cell r="AU406" t="str">
            <v>000000</v>
          </cell>
          <cell r="AW406" t="str">
            <v>000000</v>
          </cell>
          <cell r="AY406" t="str">
            <v>000000</v>
          </cell>
          <cell r="BA406" t="str">
            <v>000000</v>
          </cell>
          <cell r="BC406" t="str">
            <v>000000</v>
          </cell>
          <cell r="BE406" t="str">
            <v>000004</v>
          </cell>
          <cell r="BF406" t="str">
            <v>小松美喜</v>
          </cell>
        </row>
        <row r="407">
          <cell r="A407" t="str">
            <v>202246</v>
          </cell>
          <cell r="B407" t="str">
            <v>株式会社ウスイ</v>
          </cell>
          <cell r="C407" t="str">
            <v>SPORTS BOMBER</v>
          </cell>
          <cell r="D407" t="str">
            <v>SPORTS BOMBER</v>
          </cell>
          <cell r="F407" t="str">
            <v>101-0052</v>
          </cell>
          <cell r="G407" t="str">
            <v>東京都千代田区神田小川町</v>
          </cell>
          <cell r="H407" t="str">
            <v>2-4-16</v>
          </cell>
          <cell r="I407" t="str">
            <v>いちご神田小川町ビル１Ｆ</v>
          </cell>
          <cell r="K407" t="str">
            <v>03-3518-2055</v>
          </cell>
          <cell r="M407" t="str">
            <v>000000</v>
          </cell>
          <cell r="O407" t="str">
            <v>000220</v>
          </cell>
          <cell r="P407" t="str">
            <v>Skate shop</v>
          </cell>
          <cell r="Q407" t="str">
            <v>190092</v>
          </cell>
          <cell r="R407" t="str">
            <v>㈱ウスイ</v>
          </cell>
          <cell r="S407" t="str">
            <v>000000</v>
          </cell>
          <cell r="U407" t="str">
            <v>000000</v>
          </cell>
          <cell r="W407" t="str">
            <v>000000</v>
          </cell>
          <cell r="Y407" t="str">
            <v>000000</v>
          </cell>
          <cell r="AA407" t="str">
            <v>000000</v>
          </cell>
          <cell r="AC407" t="str">
            <v>000000</v>
          </cell>
          <cell r="AE407" t="str">
            <v>000000</v>
          </cell>
          <cell r="AG407" t="str">
            <v>190092</v>
          </cell>
          <cell r="AH407" t="str">
            <v>㈱ウスイ</v>
          </cell>
          <cell r="AI407">
            <v>1</v>
          </cell>
          <cell r="AJ407" t="str">
            <v>支店</v>
          </cell>
          <cell r="AK407" t="str">
            <v>000000</v>
          </cell>
          <cell r="AM407" t="str">
            <v>000220</v>
          </cell>
          <cell r="AN407" t="str">
            <v>Skate shop</v>
          </cell>
          <cell r="AO407" t="str">
            <v>190092</v>
          </cell>
          <cell r="AP407" t="str">
            <v>㈱ウスイ</v>
          </cell>
          <cell r="AQ407" t="str">
            <v>000000</v>
          </cell>
          <cell r="AS407" t="str">
            <v>000000</v>
          </cell>
          <cell r="AU407" t="str">
            <v>000000</v>
          </cell>
          <cell r="AW407" t="str">
            <v>000000</v>
          </cell>
          <cell r="AY407" t="str">
            <v>000000</v>
          </cell>
          <cell r="BA407" t="str">
            <v>000000</v>
          </cell>
          <cell r="BC407" t="str">
            <v>000000</v>
          </cell>
          <cell r="BE407" t="str">
            <v>000040</v>
          </cell>
          <cell r="BF407" t="str">
            <v>その他</v>
          </cell>
        </row>
        <row r="408">
          <cell r="A408" t="str">
            <v>202248</v>
          </cell>
          <cell r="B408" t="str">
            <v>有限会社スプレイ</v>
          </cell>
          <cell r="C408" t="str">
            <v>SPRAY</v>
          </cell>
          <cell r="D408" t="str">
            <v>SPRAY</v>
          </cell>
          <cell r="F408" t="str">
            <v>078-8242</v>
          </cell>
          <cell r="G408" t="str">
            <v>北海道旭川市豊岡十二条</v>
          </cell>
          <cell r="H408" t="str">
            <v>１丁目１－８</v>
          </cell>
          <cell r="K408" t="str">
            <v>0166-33-2779</v>
          </cell>
          <cell r="L408" t="str">
            <v>0166-34-7445</v>
          </cell>
          <cell r="M408" t="str">
            <v>000000</v>
          </cell>
          <cell r="O408" t="str">
            <v>000221</v>
          </cell>
          <cell r="P408" t="str">
            <v>Sporty Goods</v>
          </cell>
          <cell r="Q408" t="str">
            <v>190097</v>
          </cell>
          <cell r="R408" t="str">
            <v>有限会社スプレイ</v>
          </cell>
          <cell r="S408" t="str">
            <v>000000</v>
          </cell>
          <cell r="U408" t="str">
            <v>000000</v>
          </cell>
          <cell r="W408" t="str">
            <v>000000</v>
          </cell>
          <cell r="Y408" t="str">
            <v>000000</v>
          </cell>
          <cell r="AA408" t="str">
            <v>000000</v>
          </cell>
          <cell r="AC408" t="str">
            <v>000000</v>
          </cell>
          <cell r="AE408" t="str">
            <v>000000</v>
          </cell>
          <cell r="AG408" t="str">
            <v>190097</v>
          </cell>
          <cell r="AH408" t="str">
            <v>有限会社スプレイ</v>
          </cell>
          <cell r="AI408">
            <v>1</v>
          </cell>
          <cell r="AJ408" t="str">
            <v>支店</v>
          </cell>
          <cell r="AK408" t="str">
            <v>000000</v>
          </cell>
          <cell r="AM408" t="str">
            <v>000221</v>
          </cell>
          <cell r="AN408" t="str">
            <v>Sporty Goods</v>
          </cell>
          <cell r="AO408" t="str">
            <v>190097</v>
          </cell>
          <cell r="AP408" t="str">
            <v>有限会社スプレイ</v>
          </cell>
          <cell r="AQ408" t="str">
            <v>000000</v>
          </cell>
          <cell r="AS408" t="str">
            <v>000000</v>
          </cell>
          <cell r="AU408" t="str">
            <v>000000</v>
          </cell>
          <cell r="AW408" t="str">
            <v>000000</v>
          </cell>
          <cell r="AY408" t="str">
            <v>000000</v>
          </cell>
          <cell r="BA408" t="str">
            <v>000000</v>
          </cell>
          <cell r="BC408" t="str">
            <v>000000</v>
          </cell>
          <cell r="BE408" t="str">
            <v>000003</v>
          </cell>
          <cell r="BF408" t="str">
            <v>泉田和明</v>
          </cell>
        </row>
        <row r="409">
          <cell r="A409" t="str">
            <v>202249</v>
          </cell>
          <cell r="B409" t="str">
            <v>(株)ｻﾝﾘﾊﾞｰ</v>
          </cell>
          <cell r="C409" t="str">
            <v>BRONX 沖縄ｻﾝｴｰﾊﾟﾙｺ</v>
          </cell>
          <cell r="D409" t="str">
            <v>BRONX 沖縄ｻﾝｴｰﾊﾟﾙｺ</v>
          </cell>
          <cell r="F409" t="str">
            <v>556-0003</v>
          </cell>
          <cell r="G409" t="str">
            <v>大阪府大阪市浪速区恵美須西</v>
          </cell>
          <cell r="H409" t="str">
            <v>2-14-21サザンパークス1F</v>
          </cell>
          <cell r="K409" t="str">
            <v>06-6630-6810</v>
          </cell>
          <cell r="L409" t="str">
            <v>06-6630-6811</v>
          </cell>
          <cell r="M409" t="str">
            <v>000000</v>
          </cell>
          <cell r="O409" t="str">
            <v>000219</v>
          </cell>
          <cell r="P409" t="str">
            <v>Select Fashion</v>
          </cell>
          <cell r="Q409" t="str">
            <v>110798</v>
          </cell>
          <cell r="R409" t="str">
            <v>ｻﾝﾘﾊﾞｰ</v>
          </cell>
          <cell r="S409" t="str">
            <v>000000</v>
          </cell>
          <cell r="U409" t="str">
            <v>000000</v>
          </cell>
          <cell r="W409" t="str">
            <v>000000</v>
          </cell>
          <cell r="Y409" t="str">
            <v>000000</v>
          </cell>
          <cell r="AA409" t="str">
            <v>000000</v>
          </cell>
          <cell r="AC409" t="str">
            <v>000000</v>
          </cell>
          <cell r="AE409" t="str">
            <v>000000</v>
          </cell>
          <cell r="AG409" t="str">
            <v>110798</v>
          </cell>
          <cell r="AH409" t="str">
            <v>ｻﾝﾘﾊﾞｰ</v>
          </cell>
          <cell r="AI409">
            <v>1</v>
          </cell>
          <cell r="AJ409" t="str">
            <v>支店</v>
          </cell>
          <cell r="AK409" t="str">
            <v>000000</v>
          </cell>
          <cell r="AM409" t="str">
            <v>000219</v>
          </cell>
          <cell r="AN409" t="str">
            <v>Select Fashion</v>
          </cell>
          <cell r="AO409" t="str">
            <v>110798</v>
          </cell>
          <cell r="AP409" t="str">
            <v>ｻﾝﾘﾊﾞｰ</v>
          </cell>
          <cell r="AQ409" t="str">
            <v>000000</v>
          </cell>
          <cell r="AS409" t="str">
            <v>000000</v>
          </cell>
          <cell r="AU409" t="str">
            <v>000000</v>
          </cell>
          <cell r="AW409" t="str">
            <v>000000</v>
          </cell>
          <cell r="AY409" t="str">
            <v>000000</v>
          </cell>
          <cell r="BA409" t="str">
            <v>000000</v>
          </cell>
          <cell r="BC409" t="str">
            <v>000000</v>
          </cell>
          <cell r="BE409" t="str">
            <v>000004</v>
          </cell>
          <cell r="BF409" t="str">
            <v>小松美喜</v>
          </cell>
        </row>
        <row r="410">
          <cell r="A410" t="str">
            <v>202250</v>
          </cell>
          <cell r="B410" t="str">
            <v>(株)ｻﾝﾘﾊﾞｰ</v>
          </cell>
          <cell r="C410" t="str">
            <v>ｼﾞｰﾝｽﾞｽﾃｰｼｮﾝ加古川店</v>
          </cell>
          <cell r="D410" t="str">
            <v>ｼﾞｰﾝｽﾞｽﾃｰｼｮﾝ加古川店</v>
          </cell>
          <cell r="F410" t="str">
            <v>556-0003</v>
          </cell>
          <cell r="G410" t="str">
            <v>大阪府大阪市浪速区恵美須西</v>
          </cell>
          <cell r="H410" t="str">
            <v>2-14-21サザンパークス1F</v>
          </cell>
          <cell r="K410" t="str">
            <v>06-6630-6810</v>
          </cell>
          <cell r="L410" t="str">
            <v>06-6630-6811</v>
          </cell>
          <cell r="M410" t="str">
            <v>000000</v>
          </cell>
          <cell r="O410" t="str">
            <v>000219</v>
          </cell>
          <cell r="P410" t="str">
            <v>Select Fashion</v>
          </cell>
          <cell r="Q410" t="str">
            <v>110798</v>
          </cell>
          <cell r="R410" t="str">
            <v>ｻﾝﾘﾊﾞｰ</v>
          </cell>
          <cell r="S410" t="str">
            <v>000000</v>
          </cell>
          <cell r="U410" t="str">
            <v>000000</v>
          </cell>
          <cell r="W410" t="str">
            <v>000000</v>
          </cell>
          <cell r="Y410" t="str">
            <v>000000</v>
          </cell>
          <cell r="AA410" t="str">
            <v>000000</v>
          </cell>
          <cell r="AC410" t="str">
            <v>000000</v>
          </cell>
          <cell r="AE410" t="str">
            <v>000000</v>
          </cell>
          <cell r="AG410" t="str">
            <v>110798</v>
          </cell>
          <cell r="AH410" t="str">
            <v>ｻﾝﾘﾊﾞｰ</v>
          </cell>
          <cell r="AI410">
            <v>1</v>
          </cell>
          <cell r="AJ410" t="str">
            <v>支店</v>
          </cell>
          <cell r="AK410" t="str">
            <v>000000</v>
          </cell>
          <cell r="AM410" t="str">
            <v>000219</v>
          </cell>
          <cell r="AN410" t="str">
            <v>Select Fashion</v>
          </cell>
          <cell r="AO410" t="str">
            <v>110798</v>
          </cell>
          <cell r="AP410" t="str">
            <v>ｻﾝﾘﾊﾞｰ</v>
          </cell>
          <cell r="AQ410" t="str">
            <v>000000</v>
          </cell>
          <cell r="AS410" t="str">
            <v>000000</v>
          </cell>
          <cell r="AU410" t="str">
            <v>000000</v>
          </cell>
          <cell r="AW410" t="str">
            <v>000000</v>
          </cell>
          <cell r="AY410" t="str">
            <v>000000</v>
          </cell>
          <cell r="BA410" t="str">
            <v>000000</v>
          </cell>
          <cell r="BC410" t="str">
            <v>000000</v>
          </cell>
          <cell r="BE410" t="str">
            <v>000004</v>
          </cell>
          <cell r="BF410" t="str">
            <v>小松美喜</v>
          </cell>
        </row>
        <row r="411">
          <cell r="A411" t="str">
            <v>202251</v>
          </cell>
          <cell r="B411" t="str">
            <v>(株)ｻﾝﾘﾊﾞｰ</v>
          </cell>
          <cell r="C411" t="str">
            <v>ｼﾞｰﾝｽﾞｽﾃｰｼｮﾝ姫路北店</v>
          </cell>
          <cell r="D411" t="str">
            <v>ｼﾞｰﾝｽﾞｽﾃｰｼｮﾝ姫路北店</v>
          </cell>
          <cell r="F411" t="str">
            <v>556-0003</v>
          </cell>
          <cell r="G411" t="str">
            <v>大阪府大阪市浪速区恵美須西</v>
          </cell>
          <cell r="H411" t="str">
            <v>2-14-21サザンパークス1F</v>
          </cell>
          <cell r="K411" t="str">
            <v>06-6630-6810</v>
          </cell>
          <cell r="L411" t="str">
            <v>06-6630-6811</v>
          </cell>
          <cell r="M411" t="str">
            <v>000000</v>
          </cell>
          <cell r="O411" t="str">
            <v>000219</v>
          </cell>
          <cell r="P411" t="str">
            <v>Select Fashion</v>
          </cell>
          <cell r="Q411" t="str">
            <v>110798</v>
          </cell>
          <cell r="R411" t="str">
            <v>ｻﾝﾘﾊﾞｰ</v>
          </cell>
          <cell r="S411" t="str">
            <v>000000</v>
          </cell>
          <cell r="U411" t="str">
            <v>000000</v>
          </cell>
          <cell r="W411" t="str">
            <v>000000</v>
          </cell>
          <cell r="Y411" t="str">
            <v>000000</v>
          </cell>
          <cell r="AA411" t="str">
            <v>000000</v>
          </cell>
          <cell r="AC411" t="str">
            <v>000000</v>
          </cell>
          <cell r="AE411" t="str">
            <v>000000</v>
          </cell>
          <cell r="AG411" t="str">
            <v>110798</v>
          </cell>
          <cell r="AH411" t="str">
            <v>ｻﾝﾘﾊﾞｰ</v>
          </cell>
          <cell r="AI411">
            <v>1</v>
          </cell>
          <cell r="AJ411" t="str">
            <v>支店</v>
          </cell>
          <cell r="AK411" t="str">
            <v>000000</v>
          </cell>
          <cell r="AM411" t="str">
            <v>000219</v>
          </cell>
          <cell r="AN411" t="str">
            <v>Select Fashion</v>
          </cell>
          <cell r="AO411" t="str">
            <v>110798</v>
          </cell>
          <cell r="AP411" t="str">
            <v>ｻﾝﾘﾊﾞｰ</v>
          </cell>
          <cell r="AQ411" t="str">
            <v>000000</v>
          </cell>
          <cell r="AS411" t="str">
            <v>000000</v>
          </cell>
          <cell r="AU411" t="str">
            <v>000000</v>
          </cell>
          <cell r="AW411" t="str">
            <v>000000</v>
          </cell>
          <cell r="AY411" t="str">
            <v>000000</v>
          </cell>
          <cell r="BA411" t="str">
            <v>000000</v>
          </cell>
          <cell r="BC411" t="str">
            <v>000000</v>
          </cell>
          <cell r="BE411" t="str">
            <v>000004</v>
          </cell>
          <cell r="BF411" t="str">
            <v>小松美喜</v>
          </cell>
        </row>
        <row r="412">
          <cell r="A412" t="str">
            <v>202252</v>
          </cell>
          <cell r="B412" t="str">
            <v>(株)ｻﾝﾘﾊﾞｰ</v>
          </cell>
          <cell r="C412" t="str">
            <v>ROOST</v>
          </cell>
          <cell r="D412" t="str">
            <v>ROOST</v>
          </cell>
          <cell r="F412" t="str">
            <v>556-0003</v>
          </cell>
          <cell r="G412" t="str">
            <v>大阪府大阪市浪速区恵美須西</v>
          </cell>
          <cell r="H412" t="str">
            <v>2-14-21サザンパークス1F</v>
          </cell>
          <cell r="K412" t="str">
            <v>06-6630-6810</v>
          </cell>
          <cell r="L412" t="str">
            <v>06-6630-6811</v>
          </cell>
          <cell r="M412" t="str">
            <v>000000</v>
          </cell>
          <cell r="O412" t="str">
            <v>000219</v>
          </cell>
          <cell r="P412" t="str">
            <v>Select Fashion</v>
          </cell>
          <cell r="Q412" t="str">
            <v>110798</v>
          </cell>
          <cell r="R412" t="str">
            <v>ｻﾝﾘﾊﾞｰ</v>
          </cell>
          <cell r="S412" t="str">
            <v>000000</v>
          </cell>
          <cell r="U412" t="str">
            <v>000000</v>
          </cell>
          <cell r="W412" t="str">
            <v>000000</v>
          </cell>
          <cell r="Y412" t="str">
            <v>000000</v>
          </cell>
          <cell r="AA412" t="str">
            <v>000000</v>
          </cell>
          <cell r="AC412" t="str">
            <v>000000</v>
          </cell>
          <cell r="AE412" t="str">
            <v>000000</v>
          </cell>
          <cell r="AG412" t="str">
            <v>110798</v>
          </cell>
          <cell r="AH412" t="str">
            <v>ｻﾝﾘﾊﾞｰ</v>
          </cell>
          <cell r="AI412">
            <v>1</v>
          </cell>
          <cell r="AJ412" t="str">
            <v>支店</v>
          </cell>
          <cell r="AK412" t="str">
            <v>000000</v>
          </cell>
          <cell r="AM412" t="str">
            <v>000219</v>
          </cell>
          <cell r="AN412" t="str">
            <v>Select Fashion</v>
          </cell>
          <cell r="AO412" t="str">
            <v>110798</v>
          </cell>
          <cell r="AP412" t="str">
            <v>ｻﾝﾘﾊﾞｰ</v>
          </cell>
          <cell r="AQ412" t="str">
            <v>000000</v>
          </cell>
          <cell r="AS412" t="str">
            <v>000000</v>
          </cell>
          <cell r="AU412" t="str">
            <v>000000</v>
          </cell>
          <cell r="AW412" t="str">
            <v>000000</v>
          </cell>
          <cell r="AY412" t="str">
            <v>000000</v>
          </cell>
          <cell r="BA412" t="str">
            <v>000000</v>
          </cell>
          <cell r="BC412" t="str">
            <v>000000</v>
          </cell>
          <cell r="BE412" t="str">
            <v>000004</v>
          </cell>
          <cell r="BF412" t="str">
            <v>小松美喜</v>
          </cell>
        </row>
        <row r="413">
          <cell r="A413" t="str">
            <v>202253</v>
          </cell>
          <cell r="B413" t="str">
            <v>(株)ﾑﾗｻｷｽﾎﾟｰﾂ</v>
          </cell>
          <cell r="C413" t="str">
            <v>赤池店</v>
          </cell>
          <cell r="D413" t="str">
            <v>ﾑﾗｻｷ赤池店</v>
          </cell>
          <cell r="E413" t="str">
            <v>627</v>
          </cell>
          <cell r="F413" t="str">
            <v>470-0126</v>
          </cell>
          <cell r="G413" t="str">
            <v>愛知県日進市赤池町</v>
          </cell>
          <cell r="H413" t="str">
            <v>箕ノ手１番 プライムツリー赤池</v>
          </cell>
          <cell r="I413" t="str">
            <v>２Ｆ</v>
          </cell>
          <cell r="K413" t="str">
            <v>052-746-1261</v>
          </cell>
          <cell r="L413" t="str">
            <v>052-746-1261</v>
          </cell>
          <cell r="M413" t="str">
            <v>000000</v>
          </cell>
          <cell r="O413" t="str">
            <v>000211</v>
          </cell>
          <cell r="P413" t="str">
            <v>Murasaki</v>
          </cell>
          <cell r="Q413" t="str">
            <v>110867</v>
          </cell>
          <cell r="R413" t="str">
            <v>ﾑﾗｻｷ</v>
          </cell>
          <cell r="S413" t="str">
            <v>000000</v>
          </cell>
          <cell r="U413" t="str">
            <v>000000</v>
          </cell>
          <cell r="W413" t="str">
            <v>000000</v>
          </cell>
          <cell r="Y413" t="str">
            <v>000000</v>
          </cell>
          <cell r="AA413" t="str">
            <v>000000</v>
          </cell>
          <cell r="AC413" t="str">
            <v>000000</v>
          </cell>
          <cell r="AE413" t="str">
            <v>000000</v>
          </cell>
          <cell r="AG413" t="str">
            <v>110867</v>
          </cell>
          <cell r="AH413" t="str">
            <v>ﾑﾗｻｷ</v>
          </cell>
          <cell r="AI413">
            <v>1</v>
          </cell>
          <cell r="AJ413" t="str">
            <v>支店</v>
          </cell>
          <cell r="AK413" t="str">
            <v>000000</v>
          </cell>
          <cell r="AM413" t="str">
            <v>000211</v>
          </cell>
          <cell r="AN413" t="str">
            <v>Murasaki</v>
          </cell>
          <cell r="AO413" t="str">
            <v>110867</v>
          </cell>
          <cell r="AP413" t="str">
            <v>ﾑﾗｻｷ</v>
          </cell>
          <cell r="AQ413" t="str">
            <v>000001</v>
          </cell>
          <cell r="AR413" t="str">
            <v>専伝必要</v>
          </cell>
          <cell r="AS413" t="str">
            <v>000000</v>
          </cell>
          <cell r="AU413" t="str">
            <v>000000</v>
          </cell>
          <cell r="AW413" t="str">
            <v>000000</v>
          </cell>
          <cell r="AY413" t="str">
            <v>000000</v>
          </cell>
          <cell r="BA413" t="str">
            <v>000000</v>
          </cell>
          <cell r="BC413" t="str">
            <v>000000</v>
          </cell>
          <cell r="BE413" t="str">
            <v>000017</v>
          </cell>
          <cell r="BF413" t="str">
            <v>南山龍一</v>
          </cell>
        </row>
        <row r="414">
          <cell r="A414" t="str">
            <v>202254</v>
          </cell>
          <cell r="B414" t="str">
            <v>(株)ﾑﾗｻｷｽﾎﾟｰﾂ</v>
          </cell>
          <cell r="C414" t="str">
            <v>めいほうスキー場店</v>
          </cell>
          <cell r="D414" t="str">
            <v>めいほうスキー場店</v>
          </cell>
          <cell r="E414" t="str">
            <v>625</v>
          </cell>
          <cell r="F414" t="str">
            <v>501-4304</v>
          </cell>
          <cell r="G414" t="str">
            <v>岐阜県郡上市明宝奥住字</v>
          </cell>
          <cell r="H414" t="str">
            <v>水沢上３４４７番地の１</v>
          </cell>
          <cell r="I414" t="str">
            <v>めいほうスキー場</v>
          </cell>
          <cell r="K414" t="str">
            <v>0575-87-2131</v>
          </cell>
          <cell r="L414" t="str">
            <v>0575-87-2131</v>
          </cell>
          <cell r="M414" t="str">
            <v>000000</v>
          </cell>
          <cell r="O414" t="str">
            <v>000211</v>
          </cell>
          <cell r="P414" t="str">
            <v>Murasaki</v>
          </cell>
          <cell r="Q414" t="str">
            <v>110867</v>
          </cell>
          <cell r="R414" t="str">
            <v>ﾑﾗｻｷ</v>
          </cell>
          <cell r="S414" t="str">
            <v>000000</v>
          </cell>
          <cell r="U414" t="str">
            <v>000000</v>
          </cell>
          <cell r="W414" t="str">
            <v>000000</v>
          </cell>
          <cell r="Y414" t="str">
            <v>000000</v>
          </cell>
          <cell r="AA414" t="str">
            <v>000000</v>
          </cell>
          <cell r="AC414" t="str">
            <v>000000</v>
          </cell>
          <cell r="AE414" t="str">
            <v>000000</v>
          </cell>
          <cell r="AG414" t="str">
            <v>110867</v>
          </cell>
          <cell r="AH414" t="str">
            <v>ﾑﾗｻｷ</v>
          </cell>
          <cell r="AI414">
            <v>1</v>
          </cell>
          <cell r="AJ414" t="str">
            <v>支店</v>
          </cell>
          <cell r="AK414" t="str">
            <v>000000</v>
          </cell>
          <cell r="AM414" t="str">
            <v>000211</v>
          </cell>
          <cell r="AN414" t="str">
            <v>Murasaki</v>
          </cell>
          <cell r="AO414" t="str">
            <v>110867</v>
          </cell>
          <cell r="AP414" t="str">
            <v>ﾑﾗｻｷ</v>
          </cell>
          <cell r="AQ414" t="str">
            <v>000001</v>
          </cell>
          <cell r="AR414" t="str">
            <v>専伝必要</v>
          </cell>
          <cell r="AS414" t="str">
            <v>000000</v>
          </cell>
          <cell r="AU414" t="str">
            <v>000000</v>
          </cell>
          <cell r="AW414" t="str">
            <v>000000</v>
          </cell>
          <cell r="AY414" t="str">
            <v>000000</v>
          </cell>
          <cell r="BA414" t="str">
            <v>000000</v>
          </cell>
          <cell r="BC414" t="str">
            <v>000000</v>
          </cell>
          <cell r="BE414" t="str">
            <v>000017</v>
          </cell>
          <cell r="BF414" t="str">
            <v>南山龍一</v>
          </cell>
        </row>
        <row r="415">
          <cell r="A415" t="str">
            <v>202255</v>
          </cell>
          <cell r="B415" t="str">
            <v>㈱東京デリカ</v>
          </cell>
          <cell r="C415" t="str">
            <v>SB大日ｲｵﾝﾓｰﾙ店 8356</v>
          </cell>
          <cell r="D415" t="str">
            <v>SB大日ｲｵﾝﾓｰﾙ店 8356</v>
          </cell>
          <cell r="E415" t="str">
            <v>8356</v>
          </cell>
          <cell r="F415" t="str">
            <v>570-0003</v>
          </cell>
          <cell r="G415" t="str">
            <v>大阪府守口市大日東町１－１８</v>
          </cell>
          <cell r="H415" t="str">
            <v>イオンモール大日３Ｆ</v>
          </cell>
          <cell r="K415" t="str">
            <v>06-4397-7117</v>
          </cell>
          <cell r="M415" t="str">
            <v>000000</v>
          </cell>
          <cell r="O415" t="str">
            <v>000212</v>
          </cell>
          <cell r="P415" t="str">
            <v>Bag Speciality</v>
          </cell>
          <cell r="Q415" t="str">
            <v>190075</v>
          </cell>
          <cell r="R415" t="str">
            <v>㈱東京デリカ</v>
          </cell>
          <cell r="S415" t="str">
            <v>000000</v>
          </cell>
          <cell r="U415" t="str">
            <v>000000</v>
          </cell>
          <cell r="W415" t="str">
            <v>000000</v>
          </cell>
          <cell r="Y415" t="str">
            <v>000000</v>
          </cell>
          <cell r="AA415" t="str">
            <v>000000</v>
          </cell>
          <cell r="AC415" t="str">
            <v>000000</v>
          </cell>
          <cell r="AE415" t="str">
            <v>000000</v>
          </cell>
          <cell r="AG415" t="str">
            <v>190075</v>
          </cell>
          <cell r="AH415" t="str">
            <v>㈱東京デリカ</v>
          </cell>
          <cell r="AI415">
            <v>1</v>
          </cell>
          <cell r="AJ415" t="str">
            <v>支店</v>
          </cell>
          <cell r="AK415" t="str">
            <v>000000</v>
          </cell>
          <cell r="AM415" t="str">
            <v>000212</v>
          </cell>
          <cell r="AN415" t="str">
            <v>Bag Speciality</v>
          </cell>
          <cell r="AO415" t="str">
            <v>190075</v>
          </cell>
          <cell r="AP415" t="str">
            <v>㈱東京デリカ</v>
          </cell>
          <cell r="AQ415" t="str">
            <v>000000</v>
          </cell>
          <cell r="AS415" t="str">
            <v>000000</v>
          </cell>
          <cell r="AU415" t="str">
            <v>000000</v>
          </cell>
          <cell r="AW415" t="str">
            <v>000000</v>
          </cell>
          <cell r="AY415" t="str">
            <v>000000</v>
          </cell>
          <cell r="BA415" t="str">
            <v>000000</v>
          </cell>
          <cell r="BC415" t="str">
            <v>000000</v>
          </cell>
          <cell r="BE415" t="str">
            <v>000004</v>
          </cell>
          <cell r="BF415" t="str">
            <v>小松美喜</v>
          </cell>
        </row>
        <row r="416">
          <cell r="A416" t="str">
            <v>202256</v>
          </cell>
          <cell r="B416" t="str">
            <v>株式会社　京王アートマン</v>
          </cell>
          <cell r="C416" t="str">
            <v>京王ｱｰﾄﾏﾝ聖蹟桜ヶ丘</v>
          </cell>
          <cell r="D416" t="str">
            <v>京王ｱｰﾄﾏﾝ聖蹟桜ヶ丘</v>
          </cell>
          <cell r="F416" t="str">
            <v>206-0011</v>
          </cell>
          <cell r="G416" t="str">
            <v>東京都多摩市関戸</v>
          </cell>
          <cell r="H416" t="str">
            <v>１丁目１１－１</v>
          </cell>
          <cell r="K416" t="str">
            <v>042-337-2555</v>
          </cell>
          <cell r="L416" t="str">
            <v>042-337-2549</v>
          </cell>
          <cell r="M416" t="str">
            <v>000000</v>
          </cell>
          <cell r="O416" t="str">
            <v>000999</v>
          </cell>
          <cell r="P416" t="str">
            <v>Other</v>
          </cell>
          <cell r="Q416" t="str">
            <v>190099</v>
          </cell>
          <cell r="R416" t="str">
            <v>京王ｱｰﾄﾏﾝ</v>
          </cell>
          <cell r="S416" t="str">
            <v>000000</v>
          </cell>
          <cell r="U416" t="str">
            <v>000000</v>
          </cell>
          <cell r="W416" t="str">
            <v>000000</v>
          </cell>
          <cell r="Y416" t="str">
            <v>000000</v>
          </cell>
          <cell r="AA416" t="str">
            <v>000000</v>
          </cell>
          <cell r="AC416" t="str">
            <v>000000</v>
          </cell>
          <cell r="AE416" t="str">
            <v>000000</v>
          </cell>
          <cell r="AG416" t="str">
            <v>190099</v>
          </cell>
          <cell r="AH416" t="str">
            <v>京王ｱｰﾄﾏﾝ</v>
          </cell>
          <cell r="AI416">
            <v>1</v>
          </cell>
          <cell r="AJ416" t="str">
            <v>支店</v>
          </cell>
          <cell r="AK416" t="str">
            <v>000000</v>
          </cell>
          <cell r="AM416" t="str">
            <v>000999</v>
          </cell>
          <cell r="AN416" t="str">
            <v>Other</v>
          </cell>
          <cell r="AO416" t="str">
            <v>190099</v>
          </cell>
          <cell r="AP416" t="str">
            <v>京王ｱｰﾄﾏﾝ</v>
          </cell>
          <cell r="AQ416" t="str">
            <v>000000</v>
          </cell>
          <cell r="AS416" t="str">
            <v>000000</v>
          </cell>
          <cell r="AU416" t="str">
            <v>000000</v>
          </cell>
          <cell r="AW416" t="str">
            <v>000000</v>
          </cell>
          <cell r="AY416" t="str">
            <v>000000</v>
          </cell>
          <cell r="BA416" t="str">
            <v>000000</v>
          </cell>
          <cell r="BC416" t="str">
            <v>000000</v>
          </cell>
          <cell r="BE416" t="str">
            <v>000049</v>
          </cell>
          <cell r="BF416" t="str">
            <v>志賀剛史</v>
          </cell>
        </row>
        <row r="417">
          <cell r="A417" t="str">
            <v>202257</v>
          </cell>
          <cell r="B417" t="str">
            <v>(株)イモト大阪本社</v>
          </cell>
          <cell r="C417" t="str">
            <v>ｲﾓﾄ大阪UNITEDOAK久米</v>
          </cell>
          <cell r="D417" t="str">
            <v>ｲﾓﾄ大阪UNITEDOAK久米</v>
          </cell>
          <cell r="F417" t="str">
            <v>531-0074</v>
          </cell>
          <cell r="G417" t="str">
            <v>大阪府大阪市北区本庄東3-1-5</v>
          </cell>
          <cell r="K417" t="str">
            <v>06-6372-2861</v>
          </cell>
          <cell r="M417" t="str">
            <v>000000</v>
          </cell>
          <cell r="O417" t="str">
            <v>000000</v>
          </cell>
          <cell r="Q417" t="str">
            <v>110758</v>
          </cell>
          <cell r="R417" t="str">
            <v>ｲﾓﾄ大阪</v>
          </cell>
          <cell r="S417" t="str">
            <v>000000</v>
          </cell>
          <cell r="U417" t="str">
            <v>000000</v>
          </cell>
          <cell r="W417" t="str">
            <v>000000</v>
          </cell>
          <cell r="Y417" t="str">
            <v>000000</v>
          </cell>
          <cell r="AA417" t="str">
            <v>000000</v>
          </cell>
          <cell r="AC417" t="str">
            <v>000000</v>
          </cell>
          <cell r="AE417" t="str">
            <v>000000</v>
          </cell>
          <cell r="AG417" t="str">
            <v>110758</v>
          </cell>
          <cell r="AH417" t="str">
            <v>ｲﾓﾄ大阪</v>
          </cell>
          <cell r="AI417">
            <v>1</v>
          </cell>
          <cell r="AJ417" t="str">
            <v>支店</v>
          </cell>
          <cell r="AK417" t="str">
            <v>000000</v>
          </cell>
          <cell r="AM417" t="str">
            <v>000000</v>
          </cell>
          <cell r="AO417" t="str">
            <v>110758</v>
          </cell>
          <cell r="AP417" t="str">
            <v>ｲﾓﾄ大阪</v>
          </cell>
          <cell r="AQ417" t="str">
            <v>000000</v>
          </cell>
          <cell r="AS417" t="str">
            <v>000000</v>
          </cell>
          <cell r="AU417" t="str">
            <v>000000</v>
          </cell>
          <cell r="AW417" t="str">
            <v>000000</v>
          </cell>
          <cell r="AY417" t="str">
            <v>000000</v>
          </cell>
          <cell r="BA417" t="str">
            <v>000000</v>
          </cell>
          <cell r="BC417" t="str">
            <v>000000</v>
          </cell>
          <cell r="BE417" t="str">
            <v>000033</v>
          </cell>
          <cell r="BF417" t="str">
            <v>森田高一郎</v>
          </cell>
        </row>
        <row r="418">
          <cell r="A418" t="str">
            <v>202258</v>
          </cell>
          <cell r="B418" t="str">
            <v>(株)イモト大阪本社</v>
          </cell>
          <cell r="C418" t="str">
            <v>ｲﾓﾄ大阪ﾕｰﾋﾟｰｽﾎﾟｰﾂ㈱</v>
          </cell>
          <cell r="D418" t="str">
            <v>ｲﾓﾄ大阪ﾕｰﾋﾟｰｽﾎﾟｰﾂ㈱</v>
          </cell>
          <cell r="F418" t="str">
            <v>531-0074</v>
          </cell>
          <cell r="G418" t="str">
            <v>大阪府大阪市北区本庄東3-1-5</v>
          </cell>
          <cell r="K418" t="str">
            <v>06-6372-2861</v>
          </cell>
          <cell r="M418" t="str">
            <v>000000</v>
          </cell>
          <cell r="O418" t="str">
            <v>000000</v>
          </cell>
          <cell r="Q418" t="str">
            <v>110758</v>
          </cell>
          <cell r="R418" t="str">
            <v>ｲﾓﾄ大阪</v>
          </cell>
          <cell r="S418" t="str">
            <v>000000</v>
          </cell>
          <cell r="U418" t="str">
            <v>000000</v>
          </cell>
          <cell r="W418" t="str">
            <v>000000</v>
          </cell>
          <cell r="Y418" t="str">
            <v>000000</v>
          </cell>
          <cell r="AA418" t="str">
            <v>000000</v>
          </cell>
          <cell r="AC418" t="str">
            <v>000000</v>
          </cell>
          <cell r="AE418" t="str">
            <v>000000</v>
          </cell>
          <cell r="AG418" t="str">
            <v>110758</v>
          </cell>
          <cell r="AH418" t="str">
            <v>ｲﾓﾄ大阪</v>
          </cell>
          <cell r="AI418">
            <v>1</v>
          </cell>
          <cell r="AJ418" t="str">
            <v>支店</v>
          </cell>
          <cell r="AK418" t="str">
            <v>000000</v>
          </cell>
          <cell r="AM418" t="str">
            <v>000000</v>
          </cell>
          <cell r="AO418" t="str">
            <v>110758</v>
          </cell>
          <cell r="AP418" t="str">
            <v>ｲﾓﾄ大阪</v>
          </cell>
          <cell r="AQ418" t="str">
            <v>000000</v>
          </cell>
          <cell r="AS418" t="str">
            <v>000000</v>
          </cell>
          <cell r="AU418" t="str">
            <v>000000</v>
          </cell>
          <cell r="AW418" t="str">
            <v>000000</v>
          </cell>
          <cell r="AY418" t="str">
            <v>000000</v>
          </cell>
          <cell r="BA418" t="str">
            <v>000000</v>
          </cell>
          <cell r="BC418" t="str">
            <v>000000</v>
          </cell>
          <cell r="BE418" t="str">
            <v>000033</v>
          </cell>
          <cell r="BF418" t="str">
            <v>森田高一郎</v>
          </cell>
        </row>
        <row r="419">
          <cell r="A419" t="str">
            <v>202259</v>
          </cell>
          <cell r="B419" t="str">
            <v>(株)イモト大阪本社</v>
          </cell>
          <cell r="C419" t="str">
            <v>ｲﾓﾄ大阪㈱ﾍﾞﾀｰﾃﾞｲｽﾞ</v>
          </cell>
          <cell r="D419" t="str">
            <v>ｲﾓﾄ大阪㈱ﾍﾞﾀｰﾃﾞｲｽﾞ</v>
          </cell>
          <cell r="F419" t="str">
            <v>531-0074</v>
          </cell>
          <cell r="G419" t="str">
            <v>大阪府大阪市北区本庄東3-1-5</v>
          </cell>
          <cell r="K419" t="str">
            <v>06-6372-2861</v>
          </cell>
          <cell r="M419" t="str">
            <v>000000</v>
          </cell>
          <cell r="O419" t="str">
            <v>000000</v>
          </cell>
          <cell r="Q419" t="str">
            <v>110758</v>
          </cell>
          <cell r="R419" t="str">
            <v>ｲﾓﾄ大阪</v>
          </cell>
          <cell r="S419" t="str">
            <v>000000</v>
          </cell>
          <cell r="U419" t="str">
            <v>000000</v>
          </cell>
          <cell r="W419" t="str">
            <v>000000</v>
          </cell>
          <cell r="Y419" t="str">
            <v>000000</v>
          </cell>
          <cell r="AA419" t="str">
            <v>000000</v>
          </cell>
          <cell r="AC419" t="str">
            <v>000000</v>
          </cell>
          <cell r="AE419" t="str">
            <v>000000</v>
          </cell>
          <cell r="AG419" t="str">
            <v>110758</v>
          </cell>
          <cell r="AH419" t="str">
            <v>ｲﾓﾄ大阪</v>
          </cell>
          <cell r="AI419">
            <v>1</v>
          </cell>
          <cell r="AJ419" t="str">
            <v>支店</v>
          </cell>
          <cell r="AK419" t="str">
            <v>000000</v>
          </cell>
          <cell r="AM419" t="str">
            <v>000000</v>
          </cell>
          <cell r="AO419" t="str">
            <v>110758</v>
          </cell>
          <cell r="AP419" t="str">
            <v>ｲﾓﾄ大阪</v>
          </cell>
          <cell r="AQ419" t="str">
            <v>000000</v>
          </cell>
          <cell r="AS419" t="str">
            <v>000000</v>
          </cell>
          <cell r="AU419" t="str">
            <v>000000</v>
          </cell>
          <cell r="AW419" t="str">
            <v>000000</v>
          </cell>
          <cell r="AY419" t="str">
            <v>000000</v>
          </cell>
          <cell r="BA419" t="str">
            <v>000000</v>
          </cell>
          <cell r="BC419" t="str">
            <v>000000</v>
          </cell>
          <cell r="BE419" t="str">
            <v>000033</v>
          </cell>
          <cell r="BF419" t="str">
            <v>森田高一郎</v>
          </cell>
        </row>
        <row r="420">
          <cell r="A420" t="str">
            <v>202260</v>
          </cell>
          <cell r="B420" t="str">
            <v>(株)イモト東京店</v>
          </cell>
          <cell r="C420" t="str">
            <v>ｲﾓﾄ東京ｸﾚﾌﾞSP六日町</v>
          </cell>
          <cell r="D420" t="str">
            <v>ｲﾓﾄ東京ｸﾚﾌﾞSP六日町</v>
          </cell>
          <cell r="F420" t="str">
            <v>136-0071</v>
          </cell>
          <cell r="G420" t="str">
            <v>東京都江東区亀戸2-2-9</v>
          </cell>
          <cell r="K420" t="str">
            <v>03-3637-3271</v>
          </cell>
          <cell r="L420" t="str">
            <v>03-3684-5543</v>
          </cell>
          <cell r="M420" t="str">
            <v>000000</v>
          </cell>
          <cell r="O420" t="str">
            <v>000000</v>
          </cell>
          <cell r="Q420" t="str">
            <v>110758</v>
          </cell>
          <cell r="R420" t="str">
            <v>ｲﾓﾄ大阪</v>
          </cell>
          <cell r="S420" t="str">
            <v>000000</v>
          </cell>
          <cell r="U420" t="str">
            <v>000000</v>
          </cell>
          <cell r="W420" t="str">
            <v>000000</v>
          </cell>
          <cell r="Y420" t="str">
            <v>000000</v>
          </cell>
          <cell r="AA420" t="str">
            <v>000000</v>
          </cell>
          <cell r="AC420" t="str">
            <v>000000</v>
          </cell>
          <cell r="AE420" t="str">
            <v>000000</v>
          </cell>
          <cell r="AG420" t="str">
            <v>110759</v>
          </cell>
          <cell r="AH420" t="str">
            <v>ｲﾓﾄ東京</v>
          </cell>
          <cell r="AI420">
            <v>1</v>
          </cell>
          <cell r="AJ420" t="str">
            <v>支店</v>
          </cell>
          <cell r="AK420" t="str">
            <v>000000</v>
          </cell>
          <cell r="AM420" t="str">
            <v>000000</v>
          </cell>
          <cell r="AO420" t="str">
            <v>110758</v>
          </cell>
          <cell r="AP420" t="str">
            <v>ｲﾓﾄ大阪</v>
          </cell>
          <cell r="AQ420" t="str">
            <v>000000</v>
          </cell>
          <cell r="AS420" t="str">
            <v>000000</v>
          </cell>
          <cell r="AU420" t="str">
            <v>000000</v>
          </cell>
          <cell r="AW420" t="str">
            <v>000000</v>
          </cell>
          <cell r="AY420" t="str">
            <v>000000</v>
          </cell>
          <cell r="BA420" t="str">
            <v>000000</v>
          </cell>
          <cell r="BC420" t="str">
            <v>000000</v>
          </cell>
          <cell r="BE420" t="str">
            <v>000033</v>
          </cell>
          <cell r="BF420" t="str">
            <v>森田高一郎</v>
          </cell>
        </row>
        <row r="421">
          <cell r="A421" t="str">
            <v>202261</v>
          </cell>
          <cell r="B421" t="str">
            <v>(株)イモト東京店</v>
          </cell>
          <cell r="C421" t="str">
            <v>ｲﾓﾄ東京ｽﾀﾝﾄﾞｵﾝ町田店</v>
          </cell>
          <cell r="D421" t="str">
            <v>ｲﾓﾄ東京ｽﾀﾝﾄﾞｵﾝ町田店</v>
          </cell>
          <cell r="F421" t="str">
            <v>136-0071</v>
          </cell>
          <cell r="G421" t="str">
            <v>東京都江東区亀戸2-2-9</v>
          </cell>
          <cell r="K421" t="str">
            <v>03-3637-3271</v>
          </cell>
          <cell r="L421" t="str">
            <v>03-3684-5543</v>
          </cell>
          <cell r="M421" t="str">
            <v>000000</v>
          </cell>
          <cell r="O421" t="str">
            <v>000000</v>
          </cell>
          <cell r="Q421" t="str">
            <v>110758</v>
          </cell>
          <cell r="R421" t="str">
            <v>ｲﾓﾄ大阪</v>
          </cell>
          <cell r="S421" t="str">
            <v>000000</v>
          </cell>
          <cell r="U421" t="str">
            <v>000000</v>
          </cell>
          <cell r="W421" t="str">
            <v>000000</v>
          </cell>
          <cell r="Y421" t="str">
            <v>000000</v>
          </cell>
          <cell r="AA421" t="str">
            <v>000000</v>
          </cell>
          <cell r="AC421" t="str">
            <v>000000</v>
          </cell>
          <cell r="AE421" t="str">
            <v>000000</v>
          </cell>
          <cell r="AG421" t="str">
            <v>110759</v>
          </cell>
          <cell r="AH421" t="str">
            <v>ｲﾓﾄ東京</v>
          </cell>
          <cell r="AI421">
            <v>1</v>
          </cell>
          <cell r="AJ421" t="str">
            <v>支店</v>
          </cell>
          <cell r="AK421" t="str">
            <v>000000</v>
          </cell>
          <cell r="AM421" t="str">
            <v>000000</v>
          </cell>
          <cell r="AO421" t="str">
            <v>110758</v>
          </cell>
          <cell r="AP421" t="str">
            <v>ｲﾓﾄ大阪</v>
          </cell>
          <cell r="AQ421" t="str">
            <v>000000</v>
          </cell>
          <cell r="AS421" t="str">
            <v>000000</v>
          </cell>
          <cell r="AU421" t="str">
            <v>000000</v>
          </cell>
          <cell r="AW421" t="str">
            <v>000000</v>
          </cell>
          <cell r="AY421" t="str">
            <v>000000</v>
          </cell>
          <cell r="BA421" t="str">
            <v>000000</v>
          </cell>
          <cell r="BC421" t="str">
            <v>000000</v>
          </cell>
          <cell r="BE421" t="str">
            <v>000033</v>
          </cell>
          <cell r="BF421" t="str">
            <v>森田高一郎</v>
          </cell>
        </row>
        <row r="422">
          <cell r="A422" t="str">
            <v>202262</v>
          </cell>
          <cell r="B422" t="str">
            <v>(株)イモト東京店</v>
          </cell>
          <cell r="C422" t="str">
            <v>ｲﾓﾄ東京ｽﾀﾝﾄﾞｵﾝ藤沢店</v>
          </cell>
          <cell r="D422" t="str">
            <v>ｲﾓﾄ東京ｽﾀﾝﾄﾞｵﾝ藤沢店</v>
          </cell>
          <cell r="F422" t="str">
            <v>136-0071</v>
          </cell>
          <cell r="G422" t="str">
            <v>東京都江東区亀戸2-2-9</v>
          </cell>
          <cell r="K422" t="str">
            <v>03-3637-3271</v>
          </cell>
          <cell r="L422" t="str">
            <v>03-3684-5543</v>
          </cell>
          <cell r="M422" t="str">
            <v>000000</v>
          </cell>
          <cell r="O422" t="str">
            <v>000000</v>
          </cell>
          <cell r="Q422" t="str">
            <v>110758</v>
          </cell>
          <cell r="R422" t="str">
            <v>ｲﾓﾄ大阪</v>
          </cell>
          <cell r="S422" t="str">
            <v>000000</v>
          </cell>
          <cell r="U422" t="str">
            <v>000000</v>
          </cell>
          <cell r="W422" t="str">
            <v>000000</v>
          </cell>
          <cell r="Y422" t="str">
            <v>000000</v>
          </cell>
          <cell r="AA422" t="str">
            <v>000000</v>
          </cell>
          <cell r="AC422" t="str">
            <v>000000</v>
          </cell>
          <cell r="AE422" t="str">
            <v>000000</v>
          </cell>
          <cell r="AG422" t="str">
            <v>110759</v>
          </cell>
          <cell r="AH422" t="str">
            <v>ｲﾓﾄ東京</v>
          </cell>
          <cell r="AI422">
            <v>1</v>
          </cell>
          <cell r="AJ422" t="str">
            <v>支店</v>
          </cell>
          <cell r="AK422" t="str">
            <v>000000</v>
          </cell>
          <cell r="AM422" t="str">
            <v>000000</v>
          </cell>
          <cell r="AO422" t="str">
            <v>110758</v>
          </cell>
          <cell r="AP422" t="str">
            <v>ｲﾓﾄ大阪</v>
          </cell>
          <cell r="AQ422" t="str">
            <v>000000</v>
          </cell>
          <cell r="AS422" t="str">
            <v>000000</v>
          </cell>
          <cell r="AU422" t="str">
            <v>000000</v>
          </cell>
          <cell r="AW422" t="str">
            <v>000000</v>
          </cell>
          <cell r="AY422" t="str">
            <v>000000</v>
          </cell>
          <cell r="BA422" t="str">
            <v>000000</v>
          </cell>
          <cell r="BC422" t="str">
            <v>000000</v>
          </cell>
          <cell r="BE422" t="str">
            <v>000033</v>
          </cell>
          <cell r="BF422" t="str">
            <v>森田高一郎</v>
          </cell>
        </row>
        <row r="423">
          <cell r="A423" t="str">
            <v>202263</v>
          </cell>
          <cell r="B423" t="str">
            <v>(株)イモト東京店</v>
          </cell>
          <cell r="C423" t="str">
            <v>ｲﾓﾄ東京ﾗﾄﾙﾄﾗｯﾌﾟ</v>
          </cell>
          <cell r="D423" t="str">
            <v>ｲﾓﾄ東京ﾗﾄﾙﾄﾗｯﾌﾟ</v>
          </cell>
          <cell r="F423" t="str">
            <v>136-0071</v>
          </cell>
          <cell r="G423" t="str">
            <v>東京都江東区亀戸2-2-9</v>
          </cell>
          <cell r="K423" t="str">
            <v>03-3637-3271</v>
          </cell>
          <cell r="L423" t="str">
            <v>03-3684-5543</v>
          </cell>
          <cell r="M423" t="str">
            <v>000000</v>
          </cell>
          <cell r="O423" t="str">
            <v>000000</v>
          </cell>
          <cell r="Q423" t="str">
            <v>110758</v>
          </cell>
          <cell r="R423" t="str">
            <v>ｲﾓﾄ大阪</v>
          </cell>
          <cell r="S423" t="str">
            <v>000000</v>
          </cell>
          <cell r="U423" t="str">
            <v>000000</v>
          </cell>
          <cell r="W423" t="str">
            <v>000000</v>
          </cell>
          <cell r="Y423" t="str">
            <v>000000</v>
          </cell>
          <cell r="AA423" t="str">
            <v>000000</v>
          </cell>
          <cell r="AC423" t="str">
            <v>000000</v>
          </cell>
          <cell r="AE423" t="str">
            <v>000000</v>
          </cell>
          <cell r="AG423" t="str">
            <v>110759</v>
          </cell>
          <cell r="AH423" t="str">
            <v>ｲﾓﾄ東京</v>
          </cell>
          <cell r="AI423">
            <v>1</v>
          </cell>
          <cell r="AJ423" t="str">
            <v>支店</v>
          </cell>
          <cell r="AK423" t="str">
            <v>000000</v>
          </cell>
          <cell r="AM423" t="str">
            <v>000000</v>
          </cell>
          <cell r="AO423" t="str">
            <v>110758</v>
          </cell>
          <cell r="AP423" t="str">
            <v>ｲﾓﾄ大阪</v>
          </cell>
          <cell r="AQ423" t="str">
            <v>000000</v>
          </cell>
          <cell r="AS423" t="str">
            <v>000000</v>
          </cell>
          <cell r="AU423" t="str">
            <v>000000</v>
          </cell>
          <cell r="AW423" t="str">
            <v>000000</v>
          </cell>
          <cell r="AY423" t="str">
            <v>000000</v>
          </cell>
          <cell r="BA423" t="str">
            <v>000000</v>
          </cell>
          <cell r="BC423" t="str">
            <v>000000</v>
          </cell>
          <cell r="BE423" t="str">
            <v>000033</v>
          </cell>
          <cell r="BF423" t="str">
            <v>森田高一郎</v>
          </cell>
        </row>
        <row r="424">
          <cell r="A424" t="str">
            <v>202264</v>
          </cell>
          <cell r="B424" t="str">
            <v>(株)イモト東京店</v>
          </cell>
          <cell r="C424" t="str">
            <v>ｲﾓﾄ東京ｼｭｰﾏｰﾄ物流ｾﾝﾀ</v>
          </cell>
          <cell r="D424" t="str">
            <v>ｲﾓﾄ東京ｼｭｰﾏｰﾄ物流ｾﾝﾀ</v>
          </cell>
          <cell r="F424" t="str">
            <v>136-0071</v>
          </cell>
          <cell r="G424" t="str">
            <v>東京都江東区亀戸2-2-9</v>
          </cell>
          <cell r="K424" t="str">
            <v>03-3637-3271</v>
          </cell>
          <cell r="L424" t="str">
            <v>03-3684-5543</v>
          </cell>
          <cell r="M424" t="str">
            <v>000000</v>
          </cell>
          <cell r="O424" t="str">
            <v>000000</v>
          </cell>
          <cell r="Q424" t="str">
            <v>110758</v>
          </cell>
          <cell r="R424" t="str">
            <v>ｲﾓﾄ大阪</v>
          </cell>
          <cell r="S424" t="str">
            <v>000000</v>
          </cell>
          <cell r="U424" t="str">
            <v>000000</v>
          </cell>
          <cell r="W424" t="str">
            <v>000000</v>
          </cell>
          <cell r="Y424" t="str">
            <v>000000</v>
          </cell>
          <cell r="AA424" t="str">
            <v>000000</v>
          </cell>
          <cell r="AC424" t="str">
            <v>000000</v>
          </cell>
          <cell r="AE424" t="str">
            <v>000000</v>
          </cell>
          <cell r="AG424" t="str">
            <v>110759</v>
          </cell>
          <cell r="AH424" t="str">
            <v>ｲﾓﾄ東京</v>
          </cell>
          <cell r="AI424">
            <v>1</v>
          </cell>
          <cell r="AJ424" t="str">
            <v>支店</v>
          </cell>
          <cell r="AK424" t="str">
            <v>000000</v>
          </cell>
          <cell r="AM424" t="str">
            <v>000000</v>
          </cell>
          <cell r="AO424" t="str">
            <v>110758</v>
          </cell>
          <cell r="AP424" t="str">
            <v>ｲﾓﾄ大阪</v>
          </cell>
          <cell r="AQ424" t="str">
            <v>000000</v>
          </cell>
          <cell r="AS424" t="str">
            <v>000000</v>
          </cell>
          <cell r="AU424" t="str">
            <v>000000</v>
          </cell>
          <cell r="AW424" t="str">
            <v>000000</v>
          </cell>
          <cell r="AY424" t="str">
            <v>000000</v>
          </cell>
          <cell r="BA424" t="str">
            <v>000000</v>
          </cell>
          <cell r="BC424" t="str">
            <v>000000</v>
          </cell>
          <cell r="BE424" t="str">
            <v>000033</v>
          </cell>
          <cell r="BF424" t="str">
            <v>森田高一郎</v>
          </cell>
        </row>
        <row r="425">
          <cell r="A425" t="str">
            <v>202265</v>
          </cell>
          <cell r="B425" t="str">
            <v>(株)イモト東京店</v>
          </cell>
          <cell r="C425" t="str">
            <v>ｲﾓﾄ東京ｽﾎﾟｰﾂﾏﾘｵ横浜</v>
          </cell>
          <cell r="D425" t="str">
            <v>ｲﾓﾄ東京ｽﾎﾟｰﾂﾏﾘｵ横浜</v>
          </cell>
          <cell r="F425" t="str">
            <v>136-0071</v>
          </cell>
          <cell r="G425" t="str">
            <v>東京都江東区亀戸2-2-9</v>
          </cell>
          <cell r="K425" t="str">
            <v>03-3637-3271</v>
          </cell>
          <cell r="L425" t="str">
            <v>03-3684-5543</v>
          </cell>
          <cell r="M425" t="str">
            <v>000000</v>
          </cell>
          <cell r="O425" t="str">
            <v>000000</v>
          </cell>
          <cell r="Q425" t="str">
            <v>110758</v>
          </cell>
          <cell r="R425" t="str">
            <v>ｲﾓﾄ大阪</v>
          </cell>
          <cell r="S425" t="str">
            <v>000000</v>
          </cell>
          <cell r="U425" t="str">
            <v>000000</v>
          </cell>
          <cell r="W425" t="str">
            <v>000000</v>
          </cell>
          <cell r="Y425" t="str">
            <v>000000</v>
          </cell>
          <cell r="AA425" t="str">
            <v>000000</v>
          </cell>
          <cell r="AC425" t="str">
            <v>000000</v>
          </cell>
          <cell r="AE425" t="str">
            <v>000000</v>
          </cell>
          <cell r="AG425" t="str">
            <v>110759</v>
          </cell>
          <cell r="AH425" t="str">
            <v>ｲﾓﾄ東京</v>
          </cell>
          <cell r="AI425">
            <v>1</v>
          </cell>
          <cell r="AJ425" t="str">
            <v>支店</v>
          </cell>
          <cell r="AK425" t="str">
            <v>000000</v>
          </cell>
          <cell r="AM425" t="str">
            <v>000000</v>
          </cell>
          <cell r="AO425" t="str">
            <v>110758</v>
          </cell>
          <cell r="AP425" t="str">
            <v>ｲﾓﾄ大阪</v>
          </cell>
          <cell r="AQ425" t="str">
            <v>000000</v>
          </cell>
          <cell r="AS425" t="str">
            <v>000000</v>
          </cell>
          <cell r="AU425" t="str">
            <v>000000</v>
          </cell>
          <cell r="AW425" t="str">
            <v>000000</v>
          </cell>
          <cell r="AY425" t="str">
            <v>000000</v>
          </cell>
          <cell r="BA425" t="str">
            <v>000000</v>
          </cell>
          <cell r="BC425" t="str">
            <v>000000</v>
          </cell>
          <cell r="BE425" t="str">
            <v>000033</v>
          </cell>
          <cell r="BF425" t="str">
            <v>森田高一郎</v>
          </cell>
        </row>
        <row r="426">
          <cell r="A426" t="str">
            <v>202266</v>
          </cell>
          <cell r="B426" t="str">
            <v>(株)イモト東京店</v>
          </cell>
          <cell r="C426" t="str">
            <v>ｲﾓﾄ東京㈱文進堂K-SP</v>
          </cell>
          <cell r="D426" t="str">
            <v>ｲﾓﾄ東京㈱文進堂K-SP</v>
          </cell>
          <cell r="F426" t="str">
            <v>136-0071</v>
          </cell>
          <cell r="G426" t="str">
            <v>東京都江東区亀戸2-2-9</v>
          </cell>
          <cell r="K426" t="str">
            <v>03-3637-3271</v>
          </cell>
          <cell r="L426" t="str">
            <v>03-3684-5543</v>
          </cell>
          <cell r="M426" t="str">
            <v>000000</v>
          </cell>
          <cell r="O426" t="str">
            <v>000000</v>
          </cell>
          <cell r="Q426" t="str">
            <v>110758</v>
          </cell>
          <cell r="R426" t="str">
            <v>ｲﾓﾄ大阪</v>
          </cell>
          <cell r="S426" t="str">
            <v>000000</v>
          </cell>
          <cell r="U426" t="str">
            <v>000000</v>
          </cell>
          <cell r="W426" t="str">
            <v>000000</v>
          </cell>
          <cell r="Y426" t="str">
            <v>000000</v>
          </cell>
          <cell r="AA426" t="str">
            <v>000000</v>
          </cell>
          <cell r="AC426" t="str">
            <v>000000</v>
          </cell>
          <cell r="AE426" t="str">
            <v>000000</v>
          </cell>
          <cell r="AG426" t="str">
            <v>110759</v>
          </cell>
          <cell r="AH426" t="str">
            <v>ｲﾓﾄ東京</v>
          </cell>
          <cell r="AI426">
            <v>1</v>
          </cell>
          <cell r="AJ426" t="str">
            <v>支店</v>
          </cell>
          <cell r="AK426" t="str">
            <v>000000</v>
          </cell>
          <cell r="AM426" t="str">
            <v>000000</v>
          </cell>
          <cell r="AO426" t="str">
            <v>110758</v>
          </cell>
          <cell r="AP426" t="str">
            <v>ｲﾓﾄ大阪</v>
          </cell>
          <cell r="AQ426" t="str">
            <v>000000</v>
          </cell>
          <cell r="AS426" t="str">
            <v>000000</v>
          </cell>
          <cell r="AU426" t="str">
            <v>000000</v>
          </cell>
          <cell r="AW426" t="str">
            <v>000000</v>
          </cell>
          <cell r="AY426" t="str">
            <v>000000</v>
          </cell>
          <cell r="BA426" t="str">
            <v>000000</v>
          </cell>
          <cell r="BC426" t="str">
            <v>000000</v>
          </cell>
          <cell r="BE426" t="str">
            <v>000033</v>
          </cell>
          <cell r="BF426" t="str">
            <v>森田高一郎</v>
          </cell>
        </row>
        <row r="427">
          <cell r="A427" t="str">
            <v>202267</v>
          </cell>
          <cell r="B427" t="str">
            <v>株式会社一点鐘</v>
          </cell>
          <cell r="C427" t="str">
            <v>一点鐘 沖縄ﾊﾝｾﾝ基地</v>
          </cell>
          <cell r="D427" t="str">
            <v>一点鐘 沖縄ﾊﾝｾﾝ基地</v>
          </cell>
          <cell r="F427" t="str">
            <v>904-1106</v>
          </cell>
          <cell r="G427" t="str">
            <v>沖縄県うるま市石川２３１３－３</v>
          </cell>
          <cell r="H427" t="str">
            <v>石川地域活性化センター</v>
          </cell>
          <cell r="I427" t="str">
            <v>舞天館２Ｆ</v>
          </cell>
          <cell r="K427" t="str">
            <v>090-3260-3674</v>
          </cell>
          <cell r="M427" t="str">
            <v>000000</v>
          </cell>
          <cell r="O427" t="str">
            <v>000212</v>
          </cell>
          <cell r="P427" t="str">
            <v>Bag Speciality</v>
          </cell>
          <cell r="Q427" t="str">
            <v>190070</v>
          </cell>
          <cell r="R427" t="str">
            <v>株式会社一点鐘</v>
          </cell>
          <cell r="S427" t="str">
            <v>000000</v>
          </cell>
          <cell r="U427" t="str">
            <v>000000</v>
          </cell>
          <cell r="W427" t="str">
            <v>000000</v>
          </cell>
          <cell r="Y427" t="str">
            <v>000000</v>
          </cell>
          <cell r="AA427" t="str">
            <v>000000</v>
          </cell>
          <cell r="AC427" t="str">
            <v>000000</v>
          </cell>
          <cell r="AE427" t="str">
            <v>000000</v>
          </cell>
          <cell r="AG427" t="str">
            <v>190070</v>
          </cell>
          <cell r="AH427" t="str">
            <v>株式会社一点鐘</v>
          </cell>
          <cell r="AI427">
            <v>1</v>
          </cell>
          <cell r="AJ427" t="str">
            <v>支店</v>
          </cell>
          <cell r="AK427" t="str">
            <v>000000</v>
          </cell>
          <cell r="AM427" t="str">
            <v>000212</v>
          </cell>
          <cell r="AN427" t="str">
            <v>Bag Speciality</v>
          </cell>
          <cell r="AO427" t="str">
            <v>190070</v>
          </cell>
          <cell r="AP427" t="str">
            <v>株式会社一点鐘</v>
          </cell>
          <cell r="AQ427" t="str">
            <v>000000</v>
          </cell>
          <cell r="AS427" t="str">
            <v>000000</v>
          </cell>
          <cell r="AU427" t="str">
            <v>000000</v>
          </cell>
          <cell r="AW427" t="str">
            <v>000000</v>
          </cell>
          <cell r="AY427" t="str">
            <v>000000</v>
          </cell>
          <cell r="BA427" t="str">
            <v>000000</v>
          </cell>
          <cell r="BC427" t="str">
            <v>000000</v>
          </cell>
          <cell r="BE427" t="str">
            <v>000049</v>
          </cell>
          <cell r="BF427" t="str">
            <v>志賀剛史</v>
          </cell>
        </row>
        <row r="428">
          <cell r="A428" t="str">
            <v>202268</v>
          </cell>
          <cell r="B428" t="str">
            <v>株式会社一点鐘</v>
          </cell>
          <cell r="C428" t="str">
            <v>一点鐘 GJ泉南店</v>
          </cell>
          <cell r="D428" t="str">
            <v>一点鐘 GJ泉南店</v>
          </cell>
          <cell r="F428" t="str">
            <v>658-0023</v>
          </cell>
          <cell r="G428" t="str">
            <v>神戸市東灘区深江浜町９０番地</v>
          </cell>
          <cell r="H428" t="str">
            <v>明治屋神戸深江ビル２Ｆ</v>
          </cell>
          <cell r="K428" t="str">
            <v>078-435-1005</v>
          </cell>
          <cell r="L428" t="str">
            <v>078-451-6420</v>
          </cell>
          <cell r="M428" t="str">
            <v>000000</v>
          </cell>
          <cell r="O428" t="str">
            <v>000212</v>
          </cell>
          <cell r="P428" t="str">
            <v>Bag Speciality</v>
          </cell>
          <cell r="Q428" t="str">
            <v>190070</v>
          </cell>
          <cell r="R428" t="str">
            <v>株式会社一点鐘</v>
          </cell>
          <cell r="S428" t="str">
            <v>000000</v>
          </cell>
          <cell r="U428" t="str">
            <v>000000</v>
          </cell>
          <cell r="W428" t="str">
            <v>000000</v>
          </cell>
          <cell r="Y428" t="str">
            <v>000000</v>
          </cell>
          <cell r="AA428" t="str">
            <v>000000</v>
          </cell>
          <cell r="AC428" t="str">
            <v>000000</v>
          </cell>
          <cell r="AE428" t="str">
            <v>000000</v>
          </cell>
          <cell r="AG428" t="str">
            <v>190070</v>
          </cell>
          <cell r="AH428" t="str">
            <v>株式会社一点鐘</v>
          </cell>
          <cell r="AI428">
            <v>1</v>
          </cell>
          <cell r="AJ428" t="str">
            <v>支店</v>
          </cell>
          <cell r="AK428" t="str">
            <v>000000</v>
          </cell>
          <cell r="AM428" t="str">
            <v>000212</v>
          </cell>
          <cell r="AN428" t="str">
            <v>Bag Speciality</v>
          </cell>
          <cell r="AO428" t="str">
            <v>190070</v>
          </cell>
          <cell r="AP428" t="str">
            <v>株式会社一点鐘</v>
          </cell>
          <cell r="AQ428" t="str">
            <v>000000</v>
          </cell>
          <cell r="AS428" t="str">
            <v>000000</v>
          </cell>
          <cell r="AU428" t="str">
            <v>000000</v>
          </cell>
          <cell r="AW428" t="str">
            <v>000000</v>
          </cell>
          <cell r="AY428" t="str">
            <v>000000</v>
          </cell>
          <cell r="BA428" t="str">
            <v>000000</v>
          </cell>
          <cell r="BC428" t="str">
            <v>000000</v>
          </cell>
          <cell r="BE428" t="str">
            <v>000049</v>
          </cell>
          <cell r="BF428" t="str">
            <v>志賀剛史</v>
          </cell>
        </row>
        <row r="429">
          <cell r="A429" t="str">
            <v>202269</v>
          </cell>
          <cell r="B429" t="str">
            <v>株式会社　REGULATOR</v>
          </cell>
          <cell r="C429" t="str">
            <v>REGULATOR KYOTO</v>
          </cell>
          <cell r="D429" t="str">
            <v>REGULATOR KYOTO</v>
          </cell>
          <cell r="F429" t="str">
            <v>604-8035</v>
          </cell>
          <cell r="G429" t="str">
            <v>京都府京都市中京区新京極通</v>
          </cell>
          <cell r="H429" t="str">
            <v>三条下ル桜之町４０７－２</v>
          </cell>
          <cell r="I429" t="str">
            <v>詩の小路３Ｆ</v>
          </cell>
          <cell r="K429" t="str">
            <v>075-255-5955</v>
          </cell>
          <cell r="M429" t="str">
            <v>000000</v>
          </cell>
          <cell r="O429" t="str">
            <v>000999</v>
          </cell>
          <cell r="P429" t="str">
            <v>Other</v>
          </cell>
          <cell r="Q429" t="str">
            <v>190102</v>
          </cell>
          <cell r="R429" t="str">
            <v>㈱REGULATOR</v>
          </cell>
          <cell r="S429" t="str">
            <v>000000</v>
          </cell>
          <cell r="U429" t="str">
            <v>000000</v>
          </cell>
          <cell r="W429" t="str">
            <v>000000</v>
          </cell>
          <cell r="Y429" t="str">
            <v>000000</v>
          </cell>
          <cell r="AA429" t="str">
            <v>000000</v>
          </cell>
          <cell r="AC429" t="str">
            <v>000000</v>
          </cell>
          <cell r="AE429" t="str">
            <v>000000</v>
          </cell>
          <cell r="AG429" t="str">
            <v>190102</v>
          </cell>
          <cell r="AH429" t="str">
            <v>㈱REGULATOR</v>
          </cell>
          <cell r="AI429">
            <v>1</v>
          </cell>
          <cell r="AJ429" t="str">
            <v>支店</v>
          </cell>
          <cell r="AK429" t="str">
            <v>000000</v>
          </cell>
          <cell r="AM429" t="str">
            <v>000999</v>
          </cell>
          <cell r="AN429" t="str">
            <v>Other</v>
          </cell>
          <cell r="AO429" t="str">
            <v>190102</v>
          </cell>
          <cell r="AP429" t="str">
            <v>㈱REGULATOR</v>
          </cell>
          <cell r="AQ429" t="str">
            <v>000000</v>
          </cell>
          <cell r="AS429" t="str">
            <v>000000</v>
          </cell>
          <cell r="AU429" t="str">
            <v>000000</v>
          </cell>
          <cell r="AW429" t="str">
            <v>000000</v>
          </cell>
          <cell r="AY429" t="str">
            <v>000000</v>
          </cell>
          <cell r="BA429" t="str">
            <v>000000</v>
          </cell>
          <cell r="BC429" t="str">
            <v>000000</v>
          </cell>
          <cell r="BE429" t="str">
            <v>000052</v>
          </cell>
          <cell r="BF429" t="str">
            <v>中野光章</v>
          </cell>
        </row>
        <row r="430">
          <cell r="A430" t="str">
            <v>202270</v>
          </cell>
          <cell r="B430" t="str">
            <v>株式会社アルペン</v>
          </cell>
          <cell r="C430" t="str">
            <v>ｱﾙﾍﾟﾝod柏沼南店</v>
          </cell>
          <cell r="D430" t="str">
            <v>ｱﾙﾍﾟﾝod柏沼南店</v>
          </cell>
          <cell r="F430" t="str">
            <v>277-0924</v>
          </cell>
          <cell r="G430" t="str">
            <v>千葉県柏市風早１丁目６－１</v>
          </cell>
          <cell r="K430" t="str">
            <v>04-7192-3671</v>
          </cell>
          <cell r="M430" t="str">
            <v>000000</v>
          </cell>
          <cell r="O430" t="str">
            <v>000221</v>
          </cell>
          <cell r="P430" t="str">
            <v>Sporty Goods</v>
          </cell>
          <cell r="Q430" t="str">
            <v>190103</v>
          </cell>
          <cell r="R430" t="str">
            <v>株式会社アルペン</v>
          </cell>
          <cell r="S430" t="str">
            <v>000000</v>
          </cell>
          <cell r="U430" t="str">
            <v>000000</v>
          </cell>
          <cell r="W430" t="str">
            <v>000000</v>
          </cell>
          <cell r="Y430" t="str">
            <v>000000</v>
          </cell>
          <cell r="AA430" t="str">
            <v>000000</v>
          </cell>
          <cell r="AC430" t="str">
            <v>000000</v>
          </cell>
          <cell r="AE430" t="str">
            <v>000000</v>
          </cell>
          <cell r="AG430" t="str">
            <v>190103</v>
          </cell>
          <cell r="AH430" t="str">
            <v>株式会社アルペン</v>
          </cell>
          <cell r="AI430">
            <v>1</v>
          </cell>
          <cell r="AJ430" t="str">
            <v>支店</v>
          </cell>
          <cell r="AK430" t="str">
            <v>000000</v>
          </cell>
          <cell r="AM430" t="str">
            <v>000221</v>
          </cell>
          <cell r="AN430" t="str">
            <v>Sporty Goods</v>
          </cell>
          <cell r="AO430" t="str">
            <v>190103</v>
          </cell>
          <cell r="AP430" t="str">
            <v>株式会社アルペン</v>
          </cell>
          <cell r="AQ430" t="str">
            <v>000000</v>
          </cell>
          <cell r="AS430" t="str">
            <v>000000</v>
          </cell>
          <cell r="AU430" t="str">
            <v>000000</v>
          </cell>
          <cell r="AW430" t="str">
            <v>000000</v>
          </cell>
          <cell r="AY430" t="str">
            <v>000000</v>
          </cell>
          <cell r="BA430" t="str">
            <v>000000</v>
          </cell>
          <cell r="BC430" t="str">
            <v>000000</v>
          </cell>
          <cell r="BE430" t="str">
            <v>000049</v>
          </cell>
          <cell r="BF430" t="str">
            <v>志賀剛史</v>
          </cell>
        </row>
        <row r="431">
          <cell r="A431" t="str">
            <v>202271</v>
          </cell>
          <cell r="B431" t="str">
            <v>株式会社アルペン</v>
          </cell>
          <cell r="C431" t="str">
            <v>ｱﾙﾍﾟﾝod福岡春日店</v>
          </cell>
          <cell r="D431" t="str">
            <v>ｱﾙﾍﾟﾝod福岡春日店</v>
          </cell>
          <cell r="F431" t="str">
            <v>816-0849</v>
          </cell>
          <cell r="G431" t="str">
            <v>福岡県春日市星見ヶ丘</v>
          </cell>
          <cell r="H431" t="str">
            <v>６丁目６３番地</v>
          </cell>
          <cell r="K431" t="str">
            <v>092-595-5801</v>
          </cell>
          <cell r="M431" t="str">
            <v>000000</v>
          </cell>
          <cell r="O431" t="str">
            <v>000221</v>
          </cell>
          <cell r="P431" t="str">
            <v>Sporty Goods</v>
          </cell>
          <cell r="Q431" t="str">
            <v>190103</v>
          </cell>
          <cell r="R431" t="str">
            <v>株式会社アルペン</v>
          </cell>
          <cell r="S431" t="str">
            <v>000000</v>
          </cell>
          <cell r="U431" t="str">
            <v>000000</v>
          </cell>
          <cell r="W431" t="str">
            <v>000000</v>
          </cell>
          <cell r="Y431" t="str">
            <v>000000</v>
          </cell>
          <cell r="AA431" t="str">
            <v>000000</v>
          </cell>
          <cell r="AC431" t="str">
            <v>000000</v>
          </cell>
          <cell r="AE431" t="str">
            <v>000000</v>
          </cell>
          <cell r="AG431" t="str">
            <v>190103</v>
          </cell>
          <cell r="AH431" t="str">
            <v>株式会社アルペン</v>
          </cell>
          <cell r="AI431">
            <v>1</v>
          </cell>
          <cell r="AJ431" t="str">
            <v>支店</v>
          </cell>
          <cell r="AK431" t="str">
            <v>000000</v>
          </cell>
          <cell r="AM431" t="str">
            <v>000221</v>
          </cell>
          <cell r="AN431" t="str">
            <v>Sporty Goods</v>
          </cell>
          <cell r="AO431" t="str">
            <v>190103</v>
          </cell>
          <cell r="AP431" t="str">
            <v>株式会社アルペン</v>
          </cell>
          <cell r="AQ431" t="str">
            <v>000000</v>
          </cell>
          <cell r="AS431" t="str">
            <v>000000</v>
          </cell>
          <cell r="AU431" t="str">
            <v>000000</v>
          </cell>
          <cell r="AW431" t="str">
            <v>000000</v>
          </cell>
          <cell r="AY431" t="str">
            <v>000000</v>
          </cell>
          <cell r="BA431" t="str">
            <v>000000</v>
          </cell>
          <cell r="BC431" t="str">
            <v>000000</v>
          </cell>
          <cell r="BE431" t="str">
            <v>000049</v>
          </cell>
          <cell r="BF431" t="str">
            <v>志賀剛史</v>
          </cell>
        </row>
        <row r="432">
          <cell r="A432" t="str">
            <v>202272</v>
          </cell>
          <cell r="B432" t="str">
            <v>(株)ﾇﾙ</v>
          </cell>
          <cell r="C432" t="str">
            <v>ﾎﾞｽﾄﾝｸﾗﾌﾞあべのHOOP</v>
          </cell>
          <cell r="D432" t="str">
            <v>ﾎﾞｽﾄﾝｸﾗﾌﾞあべのHOOP</v>
          </cell>
          <cell r="F432" t="str">
            <v>545-0052</v>
          </cell>
          <cell r="G432" t="str">
            <v>大阪府大阪市阿倍野区阿倍野筋</v>
          </cell>
          <cell r="H432" t="str">
            <v>１－２－３０Ｈｏｏｐ３Ｆ</v>
          </cell>
          <cell r="K432" t="str">
            <v>06-6629-1775</v>
          </cell>
          <cell r="L432" t="str">
            <v>06-6629-1776</v>
          </cell>
          <cell r="M432" t="str">
            <v>000000</v>
          </cell>
          <cell r="O432" t="str">
            <v>000999</v>
          </cell>
          <cell r="P432" t="str">
            <v>Other</v>
          </cell>
          <cell r="Q432" t="str">
            <v>110831</v>
          </cell>
          <cell r="R432" t="str">
            <v>ﾇﾙ</v>
          </cell>
          <cell r="S432" t="str">
            <v>000000</v>
          </cell>
          <cell r="U432" t="str">
            <v>000000</v>
          </cell>
          <cell r="W432" t="str">
            <v>000000</v>
          </cell>
          <cell r="Y432" t="str">
            <v>000000</v>
          </cell>
          <cell r="AA432" t="str">
            <v>000000</v>
          </cell>
          <cell r="AC432" t="str">
            <v>000000</v>
          </cell>
          <cell r="AE432" t="str">
            <v>000000</v>
          </cell>
          <cell r="AG432" t="str">
            <v>110831</v>
          </cell>
          <cell r="AH432" t="str">
            <v>ﾇﾙ</v>
          </cell>
          <cell r="AI432">
            <v>1</v>
          </cell>
          <cell r="AJ432" t="str">
            <v>支店</v>
          </cell>
          <cell r="AK432" t="str">
            <v>000000</v>
          </cell>
          <cell r="AM432" t="str">
            <v>000999</v>
          </cell>
          <cell r="AN432" t="str">
            <v>Other</v>
          </cell>
          <cell r="AO432" t="str">
            <v>110831</v>
          </cell>
          <cell r="AP432" t="str">
            <v>ﾇﾙ</v>
          </cell>
          <cell r="AQ432" t="str">
            <v>000000</v>
          </cell>
          <cell r="AS432" t="str">
            <v>000000</v>
          </cell>
          <cell r="AU432" t="str">
            <v>000000</v>
          </cell>
          <cell r="AW432" t="str">
            <v>000000</v>
          </cell>
          <cell r="AY432" t="str">
            <v>000000</v>
          </cell>
          <cell r="BA432" t="str">
            <v>000000</v>
          </cell>
          <cell r="BC432" t="str">
            <v>000000</v>
          </cell>
          <cell r="BE432" t="str">
            <v>000052</v>
          </cell>
          <cell r="BF432" t="str">
            <v>中野光章</v>
          </cell>
        </row>
        <row r="433">
          <cell r="A433" t="str">
            <v>202273</v>
          </cell>
          <cell r="B433" t="str">
            <v>(株)ﾑﾗｻｷｽﾎﾟｰﾂ</v>
          </cell>
          <cell r="C433" t="str">
            <v>EC ZOZOTOWN店</v>
          </cell>
          <cell r="D433" t="str">
            <v>ﾑﾗｻｷEC ZOZOTOWN店</v>
          </cell>
          <cell r="E433" t="str">
            <v>387</v>
          </cell>
          <cell r="F433" t="str">
            <v>275-8525</v>
          </cell>
          <cell r="G433" t="str">
            <v>千葉県習志野市茜浜3-7-10</v>
          </cell>
          <cell r="H433" t="str">
            <v>ZOZOBASE習志野　5階 7514-902</v>
          </cell>
          <cell r="K433" t="str">
            <v>043-213-5630</v>
          </cell>
          <cell r="M433" t="str">
            <v>000000</v>
          </cell>
          <cell r="O433" t="str">
            <v>000211</v>
          </cell>
          <cell r="P433" t="str">
            <v>Murasaki</v>
          </cell>
          <cell r="Q433" t="str">
            <v>110867</v>
          </cell>
          <cell r="R433" t="str">
            <v>ﾑﾗｻｷ</v>
          </cell>
          <cell r="S433" t="str">
            <v>000000</v>
          </cell>
          <cell r="U433" t="str">
            <v>000000</v>
          </cell>
          <cell r="W433" t="str">
            <v>000000</v>
          </cell>
          <cell r="Y433" t="str">
            <v>000000</v>
          </cell>
          <cell r="AA433" t="str">
            <v>000000</v>
          </cell>
          <cell r="AC433" t="str">
            <v>000000</v>
          </cell>
          <cell r="AE433" t="str">
            <v>000000</v>
          </cell>
          <cell r="AG433" t="str">
            <v>110867</v>
          </cell>
          <cell r="AH433" t="str">
            <v>ﾑﾗｻｷ</v>
          </cell>
          <cell r="AI433">
            <v>1</v>
          </cell>
          <cell r="AJ433" t="str">
            <v>支店</v>
          </cell>
          <cell r="AK433" t="str">
            <v>000000</v>
          </cell>
          <cell r="AM433" t="str">
            <v>000211</v>
          </cell>
          <cell r="AN433" t="str">
            <v>Murasaki</v>
          </cell>
          <cell r="AO433" t="str">
            <v>110867</v>
          </cell>
          <cell r="AP433" t="str">
            <v>ﾑﾗｻｷ</v>
          </cell>
          <cell r="AQ433" t="str">
            <v>000001</v>
          </cell>
          <cell r="AR433" t="str">
            <v>専伝必要</v>
          </cell>
          <cell r="AS433" t="str">
            <v>000000</v>
          </cell>
          <cell r="AU433" t="str">
            <v>000000</v>
          </cell>
          <cell r="AW433" t="str">
            <v>000000</v>
          </cell>
          <cell r="AY433" t="str">
            <v>000000</v>
          </cell>
          <cell r="BA433" t="str">
            <v>000000</v>
          </cell>
          <cell r="BC433" t="str">
            <v>000000</v>
          </cell>
          <cell r="BE433" t="str">
            <v>000017</v>
          </cell>
          <cell r="BF433" t="str">
            <v>南山龍一</v>
          </cell>
        </row>
        <row r="434">
          <cell r="A434" t="str">
            <v>202274</v>
          </cell>
          <cell r="B434" t="str">
            <v>株式会社ウスイ</v>
          </cell>
          <cell r="C434" t="str">
            <v>switch</v>
          </cell>
          <cell r="D434" t="str">
            <v>switch</v>
          </cell>
          <cell r="F434" t="str">
            <v>101-0052</v>
          </cell>
          <cell r="G434" t="str">
            <v>東京都千代田区神田小川町</v>
          </cell>
          <cell r="H434" t="str">
            <v>２－５ＴＲビル</v>
          </cell>
          <cell r="K434" t="str">
            <v>03-5577-3158</v>
          </cell>
          <cell r="M434" t="str">
            <v>000000</v>
          </cell>
          <cell r="O434" t="str">
            <v>000220</v>
          </cell>
          <cell r="P434" t="str">
            <v>Skate shop</v>
          </cell>
          <cell r="Q434" t="str">
            <v>190092</v>
          </cell>
          <cell r="R434" t="str">
            <v>㈱ウスイ</v>
          </cell>
          <cell r="S434" t="str">
            <v>000000</v>
          </cell>
          <cell r="U434" t="str">
            <v>000000</v>
          </cell>
          <cell r="W434" t="str">
            <v>000000</v>
          </cell>
          <cell r="Y434" t="str">
            <v>000000</v>
          </cell>
          <cell r="AA434" t="str">
            <v>000000</v>
          </cell>
          <cell r="AC434" t="str">
            <v>000000</v>
          </cell>
          <cell r="AE434" t="str">
            <v>000000</v>
          </cell>
          <cell r="AG434" t="str">
            <v>190092</v>
          </cell>
          <cell r="AH434" t="str">
            <v>㈱ウスイ</v>
          </cell>
          <cell r="AI434">
            <v>1</v>
          </cell>
          <cell r="AJ434" t="str">
            <v>支店</v>
          </cell>
          <cell r="AK434" t="str">
            <v>000000</v>
          </cell>
          <cell r="AM434" t="str">
            <v>000220</v>
          </cell>
          <cell r="AN434" t="str">
            <v>Skate shop</v>
          </cell>
          <cell r="AO434" t="str">
            <v>190092</v>
          </cell>
          <cell r="AP434" t="str">
            <v>㈱ウスイ</v>
          </cell>
          <cell r="AQ434" t="str">
            <v>000000</v>
          </cell>
          <cell r="AS434" t="str">
            <v>000000</v>
          </cell>
          <cell r="AU434" t="str">
            <v>000000</v>
          </cell>
          <cell r="AW434" t="str">
            <v>000000</v>
          </cell>
          <cell r="AY434" t="str">
            <v>000000</v>
          </cell>
          <cell r="BA434" t="str">
            <v>000000</v>
          </cell>
          <cell r="BC434" t="str">
            <v>000000</v>
          </cell>
          <cell r="BE434" t="str">
            <v>000040</v>
          </cell>
          <cell r="BF434" t="str">
            <v>その他</v>
          </cell>
        </row>
        <row r="435">
          <cell r="A435" t="str">
            <v>202275</v>
          </cell>
          <cell r="B435" t="str">
            <v>株式会社ウスイ</v>
          </cell>
          <cell r="C435" t="str">
            <v>Select Snowboard</v>
          </cell>
          <cell r="D435" t="str">
            <v>Select Snowboard</v>
          </cell>
          <cell r="F435" t="str">
            <v>101-0052</v>
          </cell>
          <cell r="G435" t="str">
            <v>東京都千代田区神田小川町</v>
          </cell>
          <cell r="H435" t="str">
            <v>３－２－１４水野ビル１Ｆ</v>
          </cell>
          <cell r="K435" t="str">
            <v>03-3294-0540</v>
          </cell>
          <cell r="M435" t="str">
            <v>000000</v>
          </cell>
          <cell r="O435" t="str">
            <v>000220</v>
          </cell>
          <cell r="P435" t="str">
            <v>Skate shop</v>
          </cell>
          <cell r="Q435" t="str">
            <v>190092</v>
          </cell>
          <cell r="R435" t="str">
            <v>㈱ウスイ</v>
          </cell>
          <cell r="S435" t="str">
            <v>000000</v>
          </cell>
          <cell r="U435" t="str">
            <v>000000</v>
          </cell>
          <cell r="W435" t="str">
            <v>000000</v>
          </cell>
          <cell r="Y435" t="str">
            <v>000000</v>
          </cell>
          <cell r="AA435" t="str">
            <v>000000</v>
          </cell>
          <cell r="AC435" t="str">
            <v>000000</v>
          </cell>
          <cell r="AE435" t="str">
            <v>000000</v>
          </cell>
          <cell r="AG435" t="str">
            <v>190092</v>
          </cell>
          <cell r="AH435" t="str">
            <v>㈱ウスイ</v>
          </cell>
          <cell r="AI435">
            <v>1</v>
          </cell>
          <cell r="AJ435" t="str">
            <v>支店</v>
          </cell>
          <cell r="AK435" t="str">
            <v>000000</v>
          </cell>
          <cell r="AM435" t="str">
            <v>000220</v>
          </cell>
          <cell r="AN435" t="str">
            <v>Skate shop</v>
          </cell>
          <cell r="AO435" t="str">
            <v>190092</v>
          </cell>
          <cell r="AP435" t="str">
            <v>㈱ウスイ</v>
          </cell>
          <cell r="AQ435" t="str">
            <v>000000</v>
          </cell>
          <cell r="AS435" t="str">
            <v>000000</v>
          </cell>
          <cell r="AU435" t="str">
            <v>000000</v>
          </cell>
          <cell r="AW435" t="str">
            <v>000000</v>
          </cell>
          <cell r="AY435" t="str">
            <v>000000</v>
          </cell>
          <cell r="BA435" t="str">
            <v>000000</v>
          </cell>
          <cell r="BC435" t="str">
            <v>000000</v>
          </cell>
          <cell r="BE435" t="str">
            <v>000040</v>
          </cell>
          <cell r="BF435" t="str">
            <v>その他</v>
          </cell>
        </row>
        <row r="436">
          <cell r="A436" t="str">
            <v>202276</v>
          </cell>
          <cell r="B436" t="str">
            <v>株式会社ウスイ</v>
          </cell>
          <cell r="C436" t="str">
            <v>M.D.S</v>
          </cell>
          <cell r="D436" t="str">
            <v>M.D.S</v>
          </cell>
          <cell r="F436" t="str">
            <v>101-0052</v>
          </cell>
          <cell r="G436" t="str">
            <v>東京都千代田区神田小川町</v>
          </cell>
          <cell r="H436" t="str">
            <v>３－２－１０三光ビル１Ｆ</v>
          </cell>
          <cell r="K436" t="str">
            <v>03-3294-2666</v>
          </cell>
          <cell r="M436" t="str">
            <v>000000</v>
          </cell>
          <cell r="O436" t="str">
            <v>000220</v>
          </cell>
          <cell r="P436" t="str">
            <v>Skate shop</v>
          </cell>
          <cell r="Q436" t="str">
            <v>190092</v>
          </cell>
          <cell r="R436" t="str">
            <v>㈱ウスイ</v>
          </cell>
          <cell r="S436" t="str">
            <v>000000</v>
          </cell>
          <cell r="U436" t="str">
            <v>000000</v>
          </cell>
          <cell r="W436" t="str">
            <v>000000</v>
          </cell>
          <cell r="Y436" t="str">
            <v>000000</v>
          </cell>
          <cell r="AA436" t="str">
            <v>000000</v>
          </cell>
          <cell r="AC436" t="str">
            <v>000000</v>
          </cell>
          <cell r="AE436" t="str">
            <v>000000</v>
          </cell>
          <cell r="AG436" t="str">
            <v>190092</v>
          </cell>
          <cell r="AH436" t="str">
            <v>㈱ウスイ</v>
          </cell>
          <cell r="AI436">
            <v>1</v>
          </cell>
          <cell r="AJ436" t="str">
            <v>支店</v>
          </cell>
          <cell r="AK436" t="str">
            <v>000000</v>
          </cell>
          <cell r="AM436" t="str">
            <v>000220</v>
          </cell>
          <cell r="AN436" t="str">
            <v>Skate shop</v>
          </cell>
          <cell r="AO436" t="str">
            <v>190092</v>
          </cell>
          <cell r="AP436" t="str">
            <v>㈱ウスイ</v>
          </cell>
          <cell r="AQ436" t="str">
            <v>000000</v>
          </cell>
          <cell r="AS436" t="str">
            <v>000000</v>
          </cell>
          <cell r="AU436" t="str">
            <v>000000</v>
          </cell>
          <cell r="AW436" t="str">
            <v>000000</v>
          </cell>
          <cell r="AY436" t="str">
            <v>000000</v>
          </cell>
          <cell r="BA436" t="str">
            <v>000000</v>
          </cell>
          <cell r="BC436" t="str">
            <v>000000</v>
          </cell>
          <cell r="BE436" t="str">
            <v>000040</v>
          </cell>
          <cell r="BF436" t="str">
            <v>その他</v>
          </cell>
        </row>
        <row r="437">
          <cell r="A437" t="str">
            <v>202277</v>
          </cell>
          <cell r="B437" t="str">
            <v>株式会社 エンチョー</v>
          </cell>
          <cell r="C437" t="str">
            <v>SWEN焼津店(396)</v>
          </cell>
          <cell r="D437" t="str">
            <v>SWEN焼津店(396)</v>
          </cell>
          <cell r="F437" t="str">
            <v>425-0035</v>
          </cell>
          <cell r="G437" t="str">
            <v>静岡県焼津市東小川１丁目</v>
          </cell>
          <cell r="H437" t="str">
            <v>８番－４</v>
          </cell>
          <cell r="K437" t="str">
            <v>054-621-5015</v>
          </cell>
          <cell r="L437" t="str">
            <v>054-629-3155</v>
          </cell>
          <cell r="M437" t="str">
            <v>000000</v>
          </cell>
          <cell r="O437" t="str">
            <v>000217</v>
          </cell>
          <cell r="P437" t="str">
            <v>Outdoor select</v>
          </cell>
          <cell r="Q437" t="str">
            <v>110855</v>
          </cell>
          <cell r="R437" t="str">
            <v>エンチョー</v>
          </cell>
          <cell r="S437" t="str">
            <v>000000</v>
          </cell>
          <cell r="U437" t="str">
            <v>000000</v>
          </cell>
          <cell r="W437" t="str">
            <v>000000</v>
          </cell>
          <cell r="Y437" t="str">
            <v>000000</v>
          </cell>
          <cell r="AA437" t="str">
            <v>000000</v>
          </cell>
          <cell r="AC437" t="str">
            <v>000000</v>
          </cell>
          <cell r="AE437" t="str">
            <v>000000</v>
          </cell>
          <cell r="AG437" t="str">
            <v>110855</v>
          </cell>
          <cell r="AH437" t="str">
            <v>エンチョー</v>
          </cell>
          <cell r="AI437">
            <v>1</v>
          </cell>
          <cell r="AJ437" t="str">
            <v>支店</v>
          </cell>
          <cell r="AK437" t="str">
            <v>000000</v>
          </cell>
          <cell r="AM437" t="str">
            <v>000217</v>
          </cell>
          <cell r="AN437" t="str">
            <v>Outdoor select</v>
          </cell>
          <cell r="AO437" t="str">
            <v>110855</v>
          </cell>
          <cell r="AP437" t="str">
            <v>エンチョー</v>
          </cell>
          <cell r="AQ437" t="str">
            <v>000000</v>
          </cell>
          <cell r="AS437" t="str">
            <v>000000</v>
          </cell>
          <cell r="AU437" t="str">
            <v>000000</v>
          </cell>
          <cell r="AW437" t="str">
            <v>000000</v>
          </cell>
          <cell r="AY437" t="str">
            <v>000000</v>
          </cell>
          <cell r="BA437" t="str">
            <v>000000</v>
          </cell>
          <cell r="BC437" t="str">
            <v>000000</v>
          </cell>
          <cell r="BE437" t="str">
            <v>000056</v>
          </cell>
          <cell r="BF437" t="str">
            <v>五十嵐悠介</v>
          </cell>
        </row>
        <row r="438">
          <cell r="A438" t="str">
            <v>202278</v>
          </cell>
          <cell r="B438" t="str">
            <v>㈱ビームス　ロジスティクス本部</v>
          </cell>
          <cell r="C438" t="str">
            <v>㈱ﾋﾞｰﾑｽﾛｼﾞｽﾃｨｸｽ本部</v>
          </cell>
          <cell r="D438" t="str">
            <v>㈱ﾋﾞｰﾑｽﾛｼﾞｽﾃｨｸｽ本部</v>
          </cell>
          <cell r="F438" t="str">
            <v>136-0076</v>
          </cell>
          <cell r="G438" t="str">
            <v>東京都江東区南砂７－１２－４</v>
          </cell>
          <cell r="H438" t="str">
            <v>㈱ビームス　ロジスティクス本部</v>
          </cell>
          <cell r="I438" t="str">
            <v>ビームス・トランスファー・セン</v>
          </cell>
          <cell r="K438" t="str">
            <v>03-5677-1450</v>
          </cell>
          <cell r="M438" t="str">
            <v>000000</v>
          </cell>
          <cell r="O438" t="str">
            <v>000219</v>
          </cell>
          <cell r="P438" t="str">
            <v>Select Fashion</v>
          </cell>
          <cell r="Q438" t="str">
            <v>190098</v>
          </cell>
          <cell r="R438" t="str">
            <v>株式会社ビームス</v>
          </cell>
          <cell r="S438" t="str">
            <v>000000</v>
          </cell>
          <cell r="U438" t="str">
            <v>000000</v>
          </cell>
          <cell r="W438" t="str">
            <v>000000</v>
          </cell>
          <cell r="Y438" t="str">
            <v>000000</v>
          </cell>
          <cell r="AA438" t="str">
            <v>000000</v>
          </cell>
          <cell r="AC438" t="str">
            <v>000000</v>
          </cell>
          <cell r="AE438" t="str">
            <v>000000</v>
          </cell>
          <cell r="AG438" t="str">
            <v>190098</v>
          </cell>
          <cell r="AH438" t="str">
            <v>株式会社ビームス</v>
          </cell>
          <cell r="AI438">
            <v>1</v>
          </cell>
          <cell r="AJ438" t="str">
            <v>支店</v>
          </cell>
          <cell r="AK438" t="str">
            <v>000000</v>
          </cell>
          <cell r="AM438" t="str">
            <v>000219</v>
          </cell>
          <cell r="AN438" t="str">
            <v>Select Fashion</v>
          </cell>
          <cell r="AO438" t="str">
            <v>190098</v>
          </cell>
          <cell r="AP438" t="str">
            <v>株式会社ビームス</v>
          </cell>
          <cell r="AQ438" t="str">
            <v>000000</v>
          </cell>
          <cell r="AS438" t="str">
            <v>000000</v>
          </cell>
          <cell r="AU438" t="str">
            <v>000000</v>
          </cell>
          <cell r="AW438" t="str">
            <v>000000</v>
          </cell>
          <cell r="AY438" t="str">
            <v>000000</v>
          </cell>
          <cell r="BA438" t="str">
            <v>000000</v>
          </cell>
          <cell r="BC438" t="str">
            <v>000000</v>
          </cell>
          <cell r="BE438" t="str">
            <v>000056</v>
          </cell>
          <cell r="BF438" t="str">
            <v>五十嵐悠介</v>
          </cell>
        </row>
        <row r="439">
          <cell r="A439" t="str">
            <v>202279</v>
          </cell>
          <cell r="B439" t="str">
            <v>(株)イモト大阪本社</v>
          </cell>
          <cell r="C439" t="str">
            <v>ｲﾓﾄ大阪UNITEDOAK美沢</v>
          </cell>
          <cell r="D439" t="str">
            <v>ｲﾓﾄ大阪UNITEDOAK美沢</v>
          </cell>
          <cell r="F439" t="str">
            <v>531-0074</v>
          </cell>
          <cell r="G439" t="str">
            <v>大阪府大阪市北区本庄東3-1-5</v>
          </cell>
          <cell r="K439" t="str">
            <v>06-6372-2861</v>
          </cell>
          <cell r="M439" t="str">
            <v>000000</v>
          </cell>
          <cell r="O439" t="str">
            <v>000000</v>
          </cell>
          <cell r="Q439" t="str">
            <v>110758</v>
          </cell>
          <cell r="R439" t="str">
            <v>ｲﾓﾄ大阪</v>
          </cell>
          <cell r="S439" t="str">
            <v>000000</v>
          </cell>
          <cell r="U439" t="str">
            <v>000000</v>
          </cell>
          <cell r="W439" t="str">
            <v>000000</v>
          </cell>
          <cell r="Y439" t="str">
            <v>000000</v>
          </cell>
          <cell r="AA439" t="str">
            <v>000000</v>
          </cell>
          <cell r="AC439" t="str">
            <v>000000</v>
          </cell>
          <cell r="AE439" t="str">
            <v>000000</v>
          </cell>
          <cell r="AG439" t="str">
            <v>110758</v>
          </cell>
          <cell r="AH439" t="str">
            <v>ｲﾓﾄ大阪</v>
          </cell>
          <cell r="AI439">
            <v>1</v>
          </cell>
          <cell r="AJ439" t="str">
            <v>支店</v>
          </cell>
          <cell r="AK439" t="str">
            <v>000000</v>
          </cell>
          <cell r="AM439" t="str">
            <v>000000</v>
          </cell>
          <cell r="AO439" t="str">
            <v>110758</v>
          </cell>
          <cell r="AP439" t="str">
            <v>ｲﾓﾄ大阪</v>
          </cell>
          <cell r="AQ439" t="str">
            <v>000000</v>
          </cell>
          <cell r="AS439" t="str">
            <v>000000</v>
          </cell>
          <cell r="AU439" t="str">
            <v>000000</v>
          </cell>
          <cell r="AW439" t="str">
            <v>000000</v>
          </cell>
          <cell r="AY439" t="str">
            <v>000000</v>
          </cell>
          <cell r="BA439" t="str">
            <v>000000</v>
          </cell>
          <cell r="BC439" t="str">
            <v>000000</v>
          </cell>
          <cell r="BE439" t="str">
            <v>000033</v>
          </cell>
          <cell r="BF439" t="str">
            <v>森田高一郎</v>
          </cell>
        </row>
        <row r="440">
          <cell r="A440" t="str">
            <v>202280</v>
          </cell>
          <cell r="B440" t="str">
            <v>(株)イモト大阪本社</v>
          </cell>
          <cell r="C440" t="str">
            <v>ｲﾓﾄ大阪MELTINGPOTMIO</v>
          </cell>
          <cell r="D440" t="str">
            <v>ｲﾓﾄ大阪MELTINGPOTMIO</v>
          </cell>
          <cell r="F440" t="str">
            <v>531-0074</v>
          </cell>
          <cell r="G440" t="str">
            <v>大阪府大阪市北区本庄東3-1-5</v>
          </cell>
          <cell r="K440" t="str">
            <v>06-6372-2861</v>
          </cell>
          <cell r="M440" t="str">
            <v>000000</v>
          </cell>
          <cell r="O440" t="str">
            <v>000000</v>
          </cell>
          <cell r="Q440" t="str">
            <v>110758</v>
          </cell>
          <cell r="R440" t="str">
            <v>ｲﾓﾄ大阪</v>
          </cell>
          <cell r="S440" t="str">
            <v>000000</v>
          </cell>
          <cell r="U440" t="str">
            <v>000000</v>
          </cell>
          <cell r="W440" t="str">
            <v>000000</v>
          </cell>
          <cell r="Y440" t="str">
            <v>000000</v>
          </cell>
          <cell r="AA440" t="str">
            <v>000000</v>
          </cell>
          <cell r="AC440" t="str">
            <v>000000</v>
          </cell>
          <cell r="AE440" t="str">
            <v>000000</v>
          </cell>
          <cell r="AG440" t="str">
            <v>110758</v>
          </cell>
          <cell r="AH440" t="str">
            <v>ｲﾓﾄ大阪</v>
          </cell>
          <cell r="AI440">
            <v>1</v>
          </cell>
          <cell r="AJ440" t="str">
            <v>支店</v>
          </cell>
          <cell r="AK440" t="str">
            <v>000000</v>
          </cell>
          <cell r="AM440" t="str">
            <v>000000</v>
          </cell>
          <cell r="AO440" t="str">
            <v>110758</v>
          </cell>
          <cell r="AP440" t="str">
            <v>ｲﾓﾄ大阪</v>
          </cell>
          <cell r="AQ440" t="str">
            <v>000000</v>
          </cell>
          <cell r="AS440" t="str">
            <v>000000</v>
          </cell>
          <cell r="AU440" t="str">
            <v>000000</v>
          </cell>
          <cell r="AW440" t="str">
            <v>000000</v>
          </cell>
          <cell r="AY440" t="str">
            <v>000000</v>
          </cell>
          <cell r="BA440" t="str">
            <v>000000</v>
          </cell>
          <cell r="BC440" t="str">
            <v>000000</v>
          </cell>
          <cell r="BE440" t="str">
            <v>000033</v>
          </cell>
          <cell r="BF440" t="str">
            <v>森田高一郎</v>
          </cell>
        </row>
        <row r="441">
          <cell r="A441" t="str">
            <v>202281</v>
          </cell>
          <cell r="B441" t="str">
            <v>(株)イモト東京店</v>
          </cell>
          <cell r="C441" t="str">
            <v>ｲﾓﾄ東京㈱靴のｼﾅｶﾞﾜ</v>
          </cell>
          <cell r="D441" t="str">
            <v>ｲﾓﾄ東京㈱靴のｼﾅｶﾞﾜ</v>
          </cell>
          <cell r="F441" t="str">
            <v>136-0071</v>
          </cell>
          <cell r="G441" t="str">
            <v>東京都江東区亀戸2-2-9</v>
          </cell>
          <cell r="K441" t="str">
            <v>03-3637-3271</v>
          </cell>
          <cell r="L441" t="str">
            <v>03-3684-5543</v>
          </cell>
          <cell r="M441" t="str">
            <v>000000</v>
          </cell>
          <cell r="O441" t="str">
            <v>000000</v>
          </cell>
          <cell r="Q441" t="str">
            <v>110758</v>
          </cell>
          <cell r="R441" t="str">
            <v>ｲﾓﾄ大阪</v>
          </cell>
          <cell r="S441" t="str">
            <v>000000</v>
          </cell>
          <cell r="U441" t="str">
            <v>000000</v>
          </cell>
          <cell r="W441" t="str">
            <v>000000</v>
          </cell>
          <cell r="Y441" t="str">
            <v>000000</v>
          </cell>
          <cell r="AA441" t="str">
            <v>000000</v>
          </cell>
          <cell r="AC441" t="str">
            <v>000000</v>
          </cell>
          <cell r="AE441" t="str">
            <v>000000</v>
          </cell>
          <cell r="AG441" t="str">
            <v>110759</v>
          </cell>
          <cell r="AH441" t="str">
            <v>ｲﾓﾄ東京</v>
          </cell>
          <cell r="AI441">
            <v>1</v>
          </cell>
          <cell r="AJ441" t="str">
            <v>支店</v>
          </cell>
          <cell r="AK441" t="str">
            <v>000000</v>
          </cell>
          <cell r="AM441" t="str">
            <v>000000</v>
          </cell>
          <cell r="AO441" t="str">
            <v>110758</v>
          </cell>
          <cell r="AP441" t="str">
            <v>ｲﾓﾄ大阪</v>
          </cell>
          <cell r="AQ441" t="str">
            <v>000000</v>
          </cell>
          <cell r="AS441" t="str">
            <v>000000</v>
          </cell>
          <cell r="AU441" t="str">
            <v>000000</v>
          </cell>
          <cell r="AW441" t="str">
            <v>000000</v>
          </cell>
          <cell r="AY441" t="str">
            <v>000000</v>
          </cell>
          <cell r="BA441" t="str">
            <v>000000</v>
          </cell>
          <cell r="BC441" t="str">
            <v>000000</v>
          </cell>
          <cell r="BE441" t="str">
            <v>000033</v>
          </cell>
          <cell r="BF441" t="str">
            <v>森田高一郎</v>
          </cell>
        </row>
        <row r="442">
          <cell r="A442" t="str">
            <v>202282</v>
          </cell>
          <cell r="B442" t="str">
            <v>㈱東京デリカ</v>
          </cell>
          <cell r="C442" t="str">
            <v>ﾉｰﾃｨｱﾑ/ﾗｲﾌｽﾀｲﾙｽﾄｱ 越谷ﾚｲｸﾀｳﾝ店</v>
          </cell>
          <cell r="D442" t="str">
            <v>ﾉｰﾃｨｱﾑ越谷ﾚｲｸﾀｳﾝ店</v>
          </cell>
          <cell r="E442" t="str">
            <v>8410</v>
          </cell>
          <cell r="F442" t="str">
            <v>343-0828</v>
          </cell>
          <cell r="G442" t="str">
            <v>埼玉県越谷市レイクタウン4-2-2</v>
          </cell>
          <cell r="H442" t="str">
            <v>イオンレイクタウンkaze2F</v>
          </cell>
          <cell r="K442" t="str">
            <v>048-972-6302</v>
          </cell>
          <cell r="L442" t="str">
            <v>048-972-6302</v>
          </cell>
          <cell r="M442" t="str">
            <v>000000</v>
          </cell>
          <cell r="O442" t="str">
            <v>000212</v>
          </cell>
          <cell r="P442" t="str">
            <v>Bag Speciality</v>
          </cell>
          <cell r="Q442" t="str">
            <v>190075</v>
          </cell>
          <cell r="R442" t="str">
            <v>㈱東京デリカ</v>
          </cell>
          <cell r="S442" t="str">
            <v>000001</v>
          </cell>
          <cell r="T442" t="str">
            <v>専伝必要</v>
          </cell>
          <cell r="U442" t="str">
            <v>000000</v>
          </cell>
          <cell r="W442" t="str">
            <v>000000</v>
          </cell>
          <cell r="Y442" t="str">
            <v>000000</v>
          </cell>
          <cell r="AA442" t="str">
            <v>000000</v>
          </cell>
          <cell r="AC442" t="str">
            <v>000000</v>
          </cell>
          <cell r="AE442" t="str">
            <v>000000</v>
          </cell>
          <cell r="AG442" t="str">
            <v>190075</v>
          </cell>
          <cell r="AH442" t="str">
            <v>㈱東京デリカ</v>
          </cell>
          <cell r="AI442">
            <v>1</v>
          </cell>
          <cell r="AJ442" t="str">
            <v>支店</v>
          </cell>
          <cell r="AK442" t="str">
            <v>000000</v>
          </cell>
          <cell r="AM442" t="str">
            <v>000212</v>
          </cell>
          <cell r="AN442" t="str">
            <v>Bag Speciality</v>
          </cell>
          <cell r="AO442" t="str">
            <v>190075</v>
          </cell>
          <cell r="AP442" t="str">
            <v>㈱東京デリカ</v>
          </cell>
          <cell r="AQ442" t="str">
            <v>000000</v>
          </cell>
          <cell r="AS442" t="str">
            <v>000000</v>
          </cell>
          <cell r="AU442" t="str">
            <v>000000</v>
          </cell>
          <cell r="AW442" t="str">
            <v>000000</v>
          </cell>
          <cell r="AY442" t="str">
            <v>000000</v>
          </cell>
          <cell r="BA442" t="str">
            <v>000000</v>
          </cell>
          <cell r="BC442" t="str">
            <v>000000</v>
          </cell>
          <cell r="BE442" t="str">
            <v>000004</v>
          </cell>
          <cell r="BF442" t="str">
            <v>小松美喜</v>
          </cell>
        </row>
        <row r="443">
          <cell r="A443" t="str">
            <v>202284</v>
          </cell>
          <cell r="B443" t="str">
            <v>㈱東京デリカ</v>
          </cell>
          <cell r="C443" t="str">
            <v>ﾉｰﾃｨｱﾑ宇都宮ｲﾝﾀｰﾊﾟｰｸ店</v>
          </cell>
          <cell r="D443" t="str">
            <v>ﾉｰﾃｨｱﾑ宇都宮ｲﾝﾀｰﾊﾟｰｸ</v>
          </cell>
          <cell r="E443" t="str">
            <v>6580</v>
          </cell>
          <cell r="F443" t="str">
            <v>321-0118</v>
          </cell>
          <cell r="G443" t="str">
            <v>栃木県宇都宮市インターパーク</v>
          </cell>
          <cell r="H443" t="str">
            <v>４丁目１番３インターパークショ</v>
          </cell>
          <cell r="I443" t="str">
            <v>ッピングビレッジ</v>
          </cell>
          <cell r="K443" t="str">
            <v>028-657-6718</v>
          </cell>
          <cell r="L443" t="str">
            <v>028-657-6718</v>
          </cell>
          <cell r="M443" t="str">
            <v>000000</v>
          </cell>
          <cell r="O443" t="str">
            <v>000212</v>
          </cell>
          <cell r="P443" t="str">
            <v>Bag Speciality</v>
          </cell>
          <cell r="Q443" t="str">
            <v>190075</v>
          </cell>
          <cell r="R443" t="str">
            <v>㈱東京デリカ</v>
          </cell>
          <cell r="S443" t="str">
            <v>000000</v>
          </cell>
          <cell r="U443" t="str">
            <v>000000</v>
          </cell>
          <cell r="W443" t="str">
            <v>000000</v>
          </cell>
          <cell r="Y443" t="str">
            <v>000000</v>
          </cell>
          <cell r="AA443" t="str">
            <v>000000</v>
          </cell>
          <cell r="AC443" t="str">
            <v>000000</v>
          </cell>
          <cell r="AE443" t="str">
            <v>000000</v>
          </cell>
          <cell r="AG443" t="str">
            <v>190075</v>
          </cell>
          <cell r="AH443" t="str">
            <v>㈱東京デリカ</v>
          </cell>
          <cell r="AI443">
            <v>1</v>
          </cell>
          <cell r="AJ443" t="str">
            <v>支店</v>
          </cell>
          <cell r="AK443" t="str">
            <v>000000</v>
          </cell>
          <cell r="AM443" t="str">
            <v>000212</v>
          </cell>
          <cell r="AN443" t="str">
            <v>Bag Speciality</v>
          </cell>
          <cell r="AO443" t="str">
            <v>190075</v>
          </cell>
          <cell r="AP443" t="str">
            <v>㈱東京デリカ</v>
          </cell>
          <cell r="AQ443" t="str">
            <v>000000</v>
          </cell>
          <cell r="AS443" t="str">
            <v>000000</v>
          </cell>
          <cell r="AU443" t="str">
            <v>000000</v>
          </cell>
          <cell r="AW443" t="str">
            <v>000000</v>
          </cell>
          <cell r="AY443" t="str">
            <v>000000</v>
          </cell>
          <cell r="BA443" t="str">
            <v>000000</v>
          </cell>
          <cell r="BC443" t="str">
            <v>000000</v>
          </cell>
          <cell r="BE443" t="str">
            <v>000004</v>
          </cell>
          <cell r="BF443" t="str">
            <v>小松美喜</v>
          </cell>
        </row>
        <row r="444">
          <cell r="A444" t="str">
            <v>202285</v>
          </cell>
          <cell r="B444" t="str">
            <v>㈱東京デリカ</v>
          </cell>
          <cell r="C444" t="str">
            <v>ﾉｰﾃｨｱﾑ西武東戸塚店</v>
          </cell>
          <cell r="D444" t="str">
            <v>ﾉｰﾃｨｱﾑ西武東戸塚店</v>
          </cell>
          <cell r="E444" t="str">
            <v>50007</v>
          </cell>
          <cell r="F444" t="str">
            <v>244-8530</v>
          </cell>
          <cell r="G444" t="str">
            <v>神奈川県横浜市戸塚区品濃町</v>
          </cell>
          <cell r="H444" t="str">
            <v>５３７－１西武東戸塚店オーロラ</v>
          </cell>
          <cell r="I444" t="str">
            <v>モール５Ｆ</v>
          </cell>
          <cell r="K444" t="str">
            <v>045-822-8653</v>
          </cell>
          <cell r="L444" t="str">
            <v>045-822-8653</v>
          </cell>
          <cell r="M444" t="str">
            <v>000000</v>
          </cell>
          <cell r="O444" t="str">
            <v>000212</v>
          </cell>
          <cell r="P444" t="str">
            <v>Bag Speciality</v>
          </cell>
          <cell r="Q444" t="str">
            <v>190075</v>
          </cell>
          <cell r="R444" t="str">
            <v>㈱東京デリカ</v>
          </cell>
          <cell r="S444" t="str">
            <v>000000</v>
          </cell>
          <cell r="U444" t="str">
            <v>000000</v>
          </cell>
          <cell r="W444" t="str">
            <v>000000</v>
          </cell>
          <cell r="Y444" t="str">
            <v>000000</v>
          </cell>
          <cell r="AA444" t="str">
            <v>000000</v>
          </cell>
          <cell r="AC444" t="str">
            <v>000000</v>
          </cell>
          <cell r="AE444" t="str">
            <v>000000</v>
          </cell>
          <cell r="AG444" t="str">
            <v>190075</v>
          </cell>
          <cell r="AH444" t="str">
            <v>㈱東京デリカ</v>
          </cell>
          <cell r="AI444">
            <v>1</v>
          </cell>
          <cell r="AJ444" t="str">
            <v>支店</v>
          </cell>
          <cell r="AK444" t="str">
            <v>000000</v>
          </cell>
          <cell r="AM444" t="str">
            <v>000212</v>
          </cell>
          <cell r="AN444" t="str">
            <v>Bag Speciality</v>
          </cell>
          <cell r="AO444" t="str">
            <v>190075</v>
          </cell>
          <cell r="AP444" t="str">
            <v>㈱東京デリカ</v>
          </cell>
          <cell r="AQ444" t="str">
            <v>000000</v>
          </cell>
          <cell r="AS444" t="str">
            <v>000000</v>
          </cell>
          <cell r="AU444" t="str">
            <v>000000</v>
          </cell>
          <cell r="AW444" t="str">
            <v>000000</v>
          </cell>
          <cell r="AY444" t="str">
            <v>000000</v>
          </cell>
          <cell r="BA444" t="str">
            <v>000000</v>
          </cell>
          <cell r="BC444" t="str">
            <v>000000</v>
          </cell>
          <cell r="BE444" t="str">
            <v>000004</v>
          </cell>
          <cell r="BF444" t="str">
            <v>小松美喜</v>
          </cell>
        </row>
        <row r="445">
          <cell r="A445" t="str">
            <v>202286</v>
          </cell>
          <cell r="B445" t="str">
            <v>㈱東京デリカ</v>
          </cell>
          <cell r="C445" t="str">
            <v>ﾉｰﾃｨｱﾑ二子玉川ﾗｲｽﾞ店</v>
          </cell>
          <cell r="D445" t="str">
            <v>ﾉｰﾃｨｱﾑ二子玉川ﾗｲｽﾞ店</v>
          </cell>
          <cell r="E445" t="str">
            <v>50022</v>
          </cell>
          <cell r="F445" t="str">
            <v>158-0094</v>
          </cell>
          <cell r="G445" t="str">
            <v>東京都世田谷区玉川２－２１－１</v>
          </cell>
          <cell r="H445" t="str">
            <v>二子玉川ライズ・ＳＣタウンフロ</v>
          </cell>
          <cell r="I445" t="str">
            <v>ント４Ｆ</v>
          </cell>
          <cell r="K445" t="str">
            <v>03-3700-7037</v>
          </cell>
          <cell r="L445" t="str">
            <v>03-3700-7037</v>
          </cell>
          <cell r="M445" t="str">
            <v>000000</v>
          </cell>
          <cell r="O445" t="str">
            <v>000212</v>
          </cell>
          <cell r="P445" t="str">
            <v>Bag Speciality</v>
          </cell>
          <cell r="Q445" t="str">
            <v>190075</v>
          </cell>
          <cell r="R445" t="str">
            <v>㈱東京デリカ</v>
          </cell>
          <cell r="S445" t="str">
            <v>000000</v>
          </cell>
          <cell r="U445" t="str">
            <v>000000</v>
          </cell>
          <cell r="W445" t="str">
            <v>000000</v>
          </cell>
          <cell r="Y445" t="str">
            <v>000000</v>
          </cell>
          <cell r="AA445" t="str">
            <v>000000</v>
          </cell>
          <cell r="AC445" t="str">
            <v>000000</v>
          </cell>
          <cell r="AE445" t="str">
            <v>000000</v>
          </cell>
          <cell r="AG445" t="str">
            <v>190075</v>
          </cell>
          <cell r="AH445" t="str">
            <v>㈱東京デリカ</v>
          </cell>
          <cell r="AI445">
            <v>1</v>
          </cell>
          <cell r="AJ445" t="str">
            <v>支店</v>
          </cell>
          <cell r="AK445" t="str">
            <v>000000</v>
          </cell>
          <cell r="AM445" t="str">
            <v>000212</v>
          </cell>
          <cell r="AN445" t="str">
            <v>Bag Speciality</v>
          </cell>
          <cell r="AO445" t="str">
            <v>190075</v>
          </cell>
          <cell r="AP445" t="str">
            <v>㈱東京デリカ</v>
          </cell>
          <cell r="AQ445" t="str">
            <v>000000</v>
          </cell>
          <cell r="AS445" t="str">
            <v>000000</v>
          </cell>
          <cell r="AU445" t="str">
            <v>000000</v>
          </cell>
          <cell r="AW445" t="str">
            <v>000000</v>
          </cell>
          <cell r="AY445" t="str">
            <v>000000</v>
          </cell>
          <cell r="BA445" t="str">
            <v>000000</v>
          </cell>
          <cell r="BC445" t="str">
            <v>000000</v>
          </cell>
          <cell r="BE445" t="str">
            <v>000004</v>
          </cell>
          <cell r="BF445" t="str">
            <v>小松美喜</v>
          </cell>
        </row>
        <row r="446">
          <cell r="A446" t="str">
            <v>202287</v>
          </cell>
          <cell r="B446" t="str">
            <v>㈱東京デリカ</v>
          </cell>
          <cell r="C446" t="str">
            <v>ﾉｰﾃｨｱﾑ軽井沢PSP店</v>
          </cell>
          <cell r="D446" t="str">
            <v>ﾉｰﾃｨｱﾑ軽井沢PSP店</v>
          </cell>
          <cell r="E446" t="str">
            <v>8399</v>
          </cell>
          <cell r="F446" t="str">
            <v>389-0102</v>
          </cell>
          <cell r="G446" t="str">
            <v>長野県北佐久郡軽井沢町軽井沢</v>
          </cell>
          <cell r="H446" t="str">
            <v>軽井沢・プリンスショッピングプ</v>
          </cell>
          <cell r="I446" t="str">
            <v>ラザニューウェスト２Ｆ</v>
          </cell>
          <cell r="K446" t="str">
            <v>0267-42-0522</v>
          </cell>
          <cell r="L446" t="str">
            <v>0267-42-0522</v>
          </cell>
          <cell r="M446" t="str">
            <v>000000</v>
          </cell>
          <cell r="O446" t="str">
            <v>000212</v>
          </cell>
          <cell r="P446" t="str">
            <v>Bag Speciality</v>
          </cell>
          <cell r="Q446" t="str">
            <v>190075</v>
          </cell>
          <cell r="R446" t="str">
            <v>㈱東京デリカ</v>
          </cell>
          <cell r="S446" t="str">
            <v>000000</v>
          </cell>
          <cell r="U446" t="str">
            <v>000000</v>
          </cell>
          <cell r="W446" t="str">
            <v>000000</v>
          </cell>
          <cell r="Y446" t="str">
            <v>000000</v>
          </cell>
          <cell r="AA446" t="str">
            <v>000000</v>
          </cell>
          <cell r="AC446" t="str">
            <v>000000</v>
          </cell>
          <cell r="AE446" t="str">
            <v>000000</v>
          </cell>
          <cell r="AG446" t="str">
            <v>190075</v>
          </cell>
          <cell r="AH446" t="str">
            <v>㈱東京デリカ</v>
          </cell>
          <cell r="AI446">
            <v>1</v>
          </cell>
          <cell r="AJ446" t="str">
            <v>支店</v>
          </cell>
          <cell r="AK446" t="str">
            <v>000000</v>
          </cell>
          <cell r="AM446" t="str">
            <v>000212</v>
          </cell>
          <cell r="AN446" t="str">
            <v>Bag Speciality</v>
          </cell>
          <cell r="AO446" t="str">
            <v>190075</v>
          </cell>
          <cell r="AP446" t="str">
            <v>㈱東京デリカ</v>
          </cell>
          <cell r="AQ446" t="str">
            <v>000000</v>
          </cell>
          <cell r="AS446" t="str">
            <v>000000</v>
          </cell>
          <cell r="AU446" t="str">
            <v>000000</v>
          </cell>
          <cell r="AW446" t="str">
            <v>000000</v>
          </cell>
          <cell r="AY446" t="str">
            <v>000000</v>
          </cell>
          <cell r="BA446" t="str">
            <v>000000</v>
          </cell>
          <cell r="BC446" t="str">
            <v>000000</v>
          </cell>
          <cell r="BE446" t="str">
            <v>000004</v>
          </cell>
          <cell r="BF446" t="str">
            <v>小松美喜</v>
          </cell>
        </row>
        <row r="447">
          <cell r="A447" t="str">
            <v>202288</v>
          </cell>
          <cell r="B447" t="str">
            <v>㈱東京デリカ</v>
          </cell>
          <cell r="C447" t="str">
            <v>ﾉｰﾃｨｱﾑﾏｰｸｲｽﾞMM店</v>
          </cell>
          <cell r="D447" t="str">
            <v>ﾉｰﾃｨｱﾑﾏｰｸｲｽﾞMM店</v>
          </cell>
          <cell r="E447" t="str">
            <v>50024</v>
          </cell>
          <cell r="F447" t="str">
            <v>220-0012</v>
          </cell>
          <cell r="G447" t="str">
            <v>神奈川県横浜市西区みなとみらい</v>
          </cell>
          <cell r="H447" t="str">
            <v>３－５－１ＭＡＲＫＩＳみなとみ</v>
          </cell>
          <cell r="I447" t="str">
            <v>らい２Ｆ</v>
          </cell>
          <cell r="K447" t="str">
            <v>045-662-5123</v>
          </cell>
          <cell r="L447" t="str">
            <v>045-662-5123</v>
          </cell>
          <cell r="M447" t="str">
            <v>000000</v>
          </cell>
          <cell r="O447" t="str">
            <v>000212</v>
          </cell>
          <cell r="P447" t="str">
            <v>Bag Speciality</v>
          </cell>
          <cell r="Q447" t="str">
            <v>190075</v>
          </cell>
          <cell r="R447" t="str">
            <v>㈱東京デリカ</v>
          </cell>
          <cell r="S447" t="str">
            <v>000000</v>
          </cell>
          <cell r="U447" t="str">
            <v>000000</v>
          </cell>
          <cell r="W447" t="str">
            <v>000000</v>
          </cell>
          <cell r="Y447" t="str">
            <v>000000</v>
          </cell>
          <cell r="AA447" t="str">
            <v>000000</v>
          </cell>
          <cell r="AC447" t="str">
            <v>000000</v>
          </cell>
          <cell r="AE447" t="str">
            <v>000000</v>
          </cell>
          <cell r="AG447" t="str">
            <v>190075</v>
          </cell>
          <cell r="AH447" t="str">
            <v>㈱東京デリカ</v>
          </cell>
          <cell r="AI447">
            <v>1</v>
          </cell>
          <cell r="AJ447" t="str">
            <v>支店</v>
          </cell>
          <cell r="AK447" t="str">
            <v>000000</v>
          </cell>
          <cell r="AM447" t="str">
            <v>000212</v>
          </cell>
          <cell r="AN447" t="str">
            <v>Bag Speciality</v>
          </cell>
          <cell r="AO447" t="str">
            <v>190075</v>
          </cell>
          <cell r="AP447" t="str">
            <v>㈱東京デリカ</v>
          </cell>
          <cell r="AQ447" t="str">
            <v>000000</v>
          </cell>
          <cell r="AS447" t="str">
            <v>000000</v>
          </cell>
          <cell r="AU447" t="str">
            <v>000000</v>
          </cell>
          <cell r="AW447" t="str">
            <v>000000</v>
          </cell>
          <cell r="AY447" t="str">
            <v>000000</v>
          </cell>
          <cell r="BA447" t="str">
            <v>000000</v>
          </cell>
          <cell r="BC447" t="str">
            <v>000000</v>
          </cell>
          <cell r="BE447" t="str">
            <v>000004</v>
          </cell>
          <cell r="BF447" t="str">
            <v>小松美喜</v>
          </cell>
        </row>
        <row r="448">
          <cell r="A448" t="str">
            <v>202289</v>
          </cell>
          <cell r="B448" t="str">
            <v>㈱東京デリカ</v>
          </cell>
          <cell r="C448" t="str">
            <v>ﾉｰﾃｨｱﾑﾍﾟﾘｴ千葉店</v>
          </cell>
          <cell r="D448" t="str">
            <v>ﾉｰﾃｨｱﾑﾍﾟﾘｴ千葉店</v>
          </cell>
          <cell r="E448" t="str">
            <v>50029</v>
          </cell>
          <cell r="F448" t="str">
            <v>260-0031</v>
          </cell>
          <cell r="G448" t="str">
            <v>千葉県千葉市中央区新千葉</v>
          </cell>
          <cell r="H448" t="str">
            <v>１－１－１ペリエ千葉５Ｆ</v>
          </cell>
          <cell r="K448" t="str">
            <v>043-224-8577</v>
          </cell>
          <cell r="L448" t="str">
            <v>043-224-8577</v>
          </cell>
          <cell r="M448" t="str">
            <v>000000</v>
          </cell>
          <cell r="O448" t="str">
            <v>000212</v>
          </cell>
          <cell r="P448" t="str">
            <v>Bag Speciality</v>
          </cell>
          <cell r="Q448" t="str">
            <v>190075</v>
          </cell>
          <cell r="R448" t="str">
            <v>㈱東京デリカ</v>
          </cell>
          <cell r="S448" t="str">
            <v>000000</v>
          </cell>
          <cell r="U448" t="str">
            <v>000000</v>
          </cell>
          <cell r="W448" t="str">
            <v>000000</v>
          </cell>
          <cell r="Y448" t="str">
            <v>000000</v>
          </cell>
          <cell r="AA448" t="str">
            <v>000000</v>
          </cell>
          <cell r="AC448" t="str">
            <v>000000</v>
          </cell>
          <cell r="AE448" t="str">
            <v>000000</v>
          </cell>
          <cell r="AG448" t="str">
            <v>190075</v>
          </cell>
          <cell r="AH448" t="str">
            <v>㈱東京デリカ</v>
          </cell>
          <cell r="AI448">
            <v>1</v>
          </cell>
          <cell r="AJ448" t="str">
            <v>支店</v>
          </cell>
          <cell r="AK448" t="str">
            <v>000000</v>
          </cell>
          <cell r="AM448" t="str">
            <v>000212</v>
          </cell>
          <cell r="AN448" t="str">
            <v>Bag Speciality</v>
          </cell>
          <cell r="AO448" t="str">
            <v>190075</v>
          </cell>
          <cell r="AP448" t="str">
            <v>㈱東京デリカ</v>
          </cell>
          <cell r="AQ448" t="str">
            <v>000000</v>
          </cell>
          <cell r="AS448" t="str">
            <v>000000</v>
          </cell>
          <cell r="AU448" t="str">
            <v>000000</v>
          </cell>
          <cell r="AW448" t="str">
            <v>000000</v>
          </cell>
          <cell r="AY448" t="str">
            <v>000000</v>
          </cell>
          <cell r="BA448" t="str">
            <v>000000</v>
          </cell>
          <cell r="BC448" t="str">
            <v>000000</v>
          </cell>
          <cell r="BE448" t="str">
            <v>000004</v>
          </cell>
          <cell r="BF448" t="str">
            <v>小松美喜</v>
          </cell>
        </row>
        <row r="449">
          <cell r="A449" t="str">
            <v>202290</v>
          </cell>
          <cell r="B449" t="str">
            <v>株式会社アルペン小牧ディストリ</v>
          </cell>
          <cell r="C449" t="str">
            <v>ｱﾙﾍﾟﾝ小牧DC</v>
          </cell>
          <cell r="D449" t="str">
            <v>ｱﾙﾍﾟﾝ小牧DC</v>
          </cell>
          <cell r="F449" t="str">
            <v>485-0076</v>
          </cell>
          <cell r="G449" t="str">
            <v>愛知県小牧市三ツ渕原新田２００</v>
          </cell>
          <cell r="K449" t="str">
            <v>0568-76-8900</v>
          </cell>
          <cell r="L449" t="str">
            <v>0568-76-8400</v>
          </cell>
          <cell r="M449" t="str">
            <v>000000</v>
          </cell>
          <cell r="O449" t="str">
            <v>000221</v>
          </cell>
          <cell r="P449" t="str">
            <v>Sporty Goods</v>
          </cell>
          <cell r="Q449" t="str">
            <v>190103</v>
          </cell>
          <cell r="R449" t="str">
            <v>株式会社アルペン</v>
          </cell>
          <cell r="S449" t="str">
            <v>000000</v>
          </cell>
          <cell r="U449" t="str">
            <v>000000</v>
          </cell>
          <cell r="W449" t="str">
            <v>000000</v>
          </cell>
          <cell r="Y449" t="str">
            <v>000000</v>
          </cell>
          <cell r="AA449" t="str">
            <v>000000</v>
          </cell>
          <cell r="AC449" t="str">
            <v>000000</v>
          </cell>
          <cell r="AE449" t="str">
            <v>000000</v>
          </cell>
          <cell r="AG449" t="str">
            <v>190103</v>
          </cell>
          <cell r="AH449" t="str">
            <v>株式会社アルペン</v>
          </cell>
          <cell r="AI449">
            <v>1</v>
          </cell>
          <cell r="AJ449" t="str">
            <v>支店</v>
          </cell>
          <cell r="AK449" t="str">
            <v>000000</v>
          </cell>
          <cell r="AM449" t="str">
            <v>000221</v>
          </cell>
          <cell r="AN449" t="str">
            <v>Sporty Goods</v>
          </cell>
          <cell r="AO449" t="str">
            <v>190103</v>
          </cell>
          <cell r="AP449" t="str">
            <v>株式会社アルペン</v>
          </cell>
          <cell r="AQ449" t="str">
            <v>000000</v>
          </cell>
          <cell r="AS449" t="str">
            <v>000000</v>
          </cell>
          <cell r="AU449" t="str">
            <v>000000</v>
          </cell>
          <cell r="AW449" t="str">
            <v>000000</v>
          </cell>
          <cell r="AY449" t="str">
            <v>000000</v>
          </cell>
          <cell r="BA449" t="str">
            <v>000000</v>
          </cell>
          <cell r="BC449" t="str">
            <v>000000</v>
          </cell>
          <cell r="BE449" t="str">
            <v>000049</v>
          </cell>
          <cell r="BF449" t="str">
            <v>志賀剛史</v>
          </cell>
        </row>
        <row r="450">
          <cell r="A450" t="str">
            <v>202291</v>
          </cell>
          <cell r="B450" t="str">
            <v>㈱東京デリカ</v>
          </cell>
          <cell r="C450" t="str">
            <v>ﾉｰﾃｨｱﾑ 湘南平塚ｼﾞ・ｱｳﾄﾚｯﾄ店</v>
          </cell>
          <cell r="D450" t="str">
            <v>ﾉｰﾃｨｱﾑ湘南平塚ｱｳﾄﾚｯﾄ</v>
          </cell>
          <cell r="E450" t="str">
            <v>8434</v>
          </cell>
          <cell r="F450" t="str">
            <v>254-0012</v>
          </cell>
          <cell r="G450" t="str">
            <v>神奈川県平塚市大神字一之堰605</v>
          </cell>
          <cell r="H450" t="str">
            <v>ジ・アウトレット湘南平塚 2F</v>
          </cell>
          <cell r="K450" t="str">
            <v>0463-86-3285</v>
          </cell>
          <cell r="L450" t="str">
            <v>0463-86-3285</v>
          </cell>
          <cell r="M450" t="str">
            <v>000000</v>
          </cell>
          <cell r="O450" t="str">
            <v>000212</v>
          </cell>
          <cell r="P450" t="str">
            <v>Bag Speciality</v>
          </cell>
          <cell r="Q450" t="str">
            <v>190075</v>
          </cell>
          <cell r="R450" t="str">
            <v>㈱東京デリカ</v>
          </cell>
          <cell r="S450" t="str">
            <v>000000</v>
          </cell>
          <cell r="U450" t="str">
            <v>000000</v>
          </cell>
          <cell r="W450" t="str">
            <v>000000</v>
          </cell>
          <cell r="Y450" t="str">
            <v>000000</v>
          </cell>
          <cell r="AA450" t="str">
            <v>000000</v>
          </cell>
          <cell r="AC450" t="str">
            <v>000000</v>
          </cell>
          <cell r="AE450" t="str">
            <v>000000</v>
          </cell>
          <cell r="AG450" t="str">
            <v>190075</v>
          </cell>
          <cell r="AH450" t="str">
            <v>㈱東京デリカ</v>
          </cell>
          <cell r="AI450">
            <v>1</v>
          </cell>
          <cell r="AJ450" t="str">
            <v>支店</v>
          </cell>
          <cell r="AK450" t="str">
            <v>000000</v>
          </cell>
          <cell r="AM450" t="str">
            <v>000212</v>
          </cell>
          <cell r="AN450" t="str">
            <v>Bag Speciality</v>
          </cell>
          <cell r="AO450" t="str">
            <v>190075</v>
          </cell>
          <cell r="AP450" t="str">
            <v>㈱東京デリカ</v>
          </cell>
          <cell r="AQ450" t="str">
            <v>000000</v>
          </cell>
          <cell r="AS450" t="str">
            <v>000000</v>
          </cell>
          <cell r="AU450" t="str">
            <v>000000</v>
          </cell>
          <cell r="AW450" t="str">
            <v>000000</v>
          </cell>
          <cell r="AY450" t="str">
            <v>000000</v>
          </cell>
          <cell r="BA450" t="str">
            <v>000000</v>
          </cell>
          <cell r="BC450" t="str">
            <v>000000</v>
          </cell>
          <cell r="BE450" t="str">
            <v>000004</v>
          </cell>
          <cell r="BF450" t="str">
            <v>小松美喜</v>
          </cell>
        </row>
        <row r="451">
          <cell r="A451" t="str">
            <v>202292</v>
          </cell>
          <cell r="B451" t="str">
            <v>株式会社一点鐘</v>
          </cell>
          <cell r="C451" t="str">
            <v>一点鐘沖縄営業所</v>
          </cell>
          <cell r="D451" t="str">
            <v>一点鐘沖縄営業所</v>
          </cell>
          <cell r="F451" t="str">
            <v>904-1106</v>
          </cell>
          <cell r="G451" t="str">
            <v>沖縄県うるま市石川２３１３－３</v>
          </cell>
          <cell r="H451" t="str">
            <v>石川地域活性化センター</v>
          </cell>
          <cell r="I451" t="str">
            <v>舞天館２Ｆ</v>
          </cell>
          <cell r="K451" t="str">
            <v>090-3260-3674</v>
          </cell>
          <cell r="M451" t="str">
            <v>000000</v>
          </cell>
          <cell r="O451" t="str">
            <v>000212</v>
          </cell>
          <cell r="P451" t="str">
            <v>Bag Speciality</v>
          </cell>
          <cell r="Q451" t="str">
            <v>190070</v>
          </cell>
          <cell r="R451" t="str">
            <v>株式会社一点鐘</v>
          </cell>
          <cell r="S451" t="str">
            <v>000000</v>
          </cell>
          <cell r="U451" t="str">
            <v>000000</v>
          </cell>
          <cell r="W451" t="str">
            <v>000000</v>
          </cell>
          <cell r="Y451" t="str">
            <v>000000</v>
          </cell>
          <cell r="AA451" t="str">
            <v>000000</v>
          </cell>
          <cell r="AC451" t="str">
            <v>000000</v>
          </cell>
          <cell r="AE451" t="str">
            <v>000000</v>
          </cell>
          <cell r="AG451" t="str">
            <v>190070</v>
          </cell>
          <cell r="AH451" t="str">
            <v>株式会社一点鐘</v>
          </cell>
          <cell r="AI451">
            <v>1</v>
          </cell>
          <cell r="AJ451" t="str">
            <v>支店</v>
          </cell>
          <cell r="AK451" t="str">
            <v>000000</v>
          </cell>
          <cell r="AM451" t="str">
            <v>000212</v>
          </cell>
          <cell r="AN451" t="str">
            <v>Bag Speciality</v>
          </cell>
          <cell r="AO451" t="str">
            <v>190070</v>
          </cell>
          <cell r="AP451" t="str">
            <v>株式会社一点鐘</v>
          </cell>
          <cell r="AQ451" t="str">
            <v>000000</v>
          </cell>
          <cell r="AS451" t="str">
            <v>000000</v>
          </cell>
          <cell r="AU451" t="str">
            <v>000000</v>
          </cell>
          <cell r="AW451" t="str">
            <v>000000</v>
          </cell>
          <cell r="AY451" t="str">
            <v>000000</v>
          </cell>
          <cell r="BA451" t="str">
            <v>000000</v>
          </cell>
          <cell r="BC451" t="str">
            <v>000000</v>
          </cell>
          <cell r="BE451" t="str">
            <v>000049</v>
          </cell>
          <cell r="BF451" t="str">
            <v>志賀剛史</v>
          </cell>
        </row>
        <row r="452">
          <cell r="A452" t="str">
            <v>202293</v>
          </cell>
          <cell r="B452" t="str">
            <v>㈱東京デリカ</v>
          </cell>
          <cell r="C452" t="str">
            <v>ﾉｰﾃｨｱﾑ新三郷店</v>
          </cell>
          <cell r="D452" t="str">
            <v>ﾉｰﾃｨｱﾑ新三郷店</v>
          </cell>
          <cell r="F452" t="str">
            <v>341-8550</v>
          </cell>
          <cell r="G452" t="str">
            <v>埼玉県三郷市新三郷ららシティ</v>
          </cell>
          <cell r="H452" t="str">
            <v>３－１－１ららぽーと新三郷</v>
          </cell>
          <cell r="I452" t="str">
            <v>２Ｆ</v>
          </cell>
          <cell r="K452" t="str">
            <v>048-957-5380</v>
          </cell>
          <cell r="M452" t="str">
            <v>000000</v>
          </cell>
          <cell r="O452" t="str">
            <v>000212</v>
          </cell>
          <cell r="P452" t="str">
            <v>Bag Speciality</v>
          </cell>
          <cell r="Q452" t="str">
            <v>190075</v>
          </cell>
          <cell r="R452" t="str">
            <v>㈱東京デリカ</v>
          </cell>
          <cell r="S452" t="str">
            <v>000000</v>
          </cell>
          <cell r="U452" t="str">
            <v>000000</v>
          </cell>
          <cell r="W452" t="str">
            <v>000000</v>
          </cell>
          <cell r="Y452" t="str">
            <v>000000</v>
          </cell>
          <cell r="AA452" t="str">
            <v>000000</v>
          </cell>
          <cell r="AC452" t="str">
            <v>000000</v>
          </cell>
          <cell r="AE452" t="str">
            <v>000000</v>
          </cell>
          <cell r="AG452" t="str">
            <v>190075</v>
          </cell>
          <cell r="AH452" t="str">
            <v>㈱東京デリカ</v>
          </cell>
          <cell r="AI452">
            <v>1</v>
          </cell>
          <cell r="AJ452" t="str">
            <v>支店</v>
          </cell>
          <cell r="AK452" t="str">
            <v>000000</v>
          </cell>
          <cell r="AM452" t="str">
            <v>000212</v>
          </cell>
          <cell r="AN452" t="str">
            <v>Bag Speciality</v>
          </cell>
          <cell r="AO452" t="str">
            <v>190075</v>
          </cell>
          <cell r="AP452" t="str">
            <v>㈱東京デリカ</v>
          </cell>
          <cell r="AQ452" t="str">
            <v>000000</v>
          </cell>
          <cell r="AS452" t="str">
            <v>000000</v>
          </cell>
          <cell r="AU452" t="str">
            <v>000000</v>
          </cell>
          <cell r="AW452" t="str">
            <v>000000</v>
          </cell>
          <cell r="AY452" t="str">
            <v>000000</v>
          </cell>
          <cell r="BA452" t="str">
            <v>000000</v>
          </cell>
          <cell r="BC452" t="str">
            <v>000000</v>
          </cell>
          <cell r="BE452" t="str">
            <v>000004</v>
          </cell>
          <cell r="BF452" t="str">
            <v>小松美喜</v>
          </cell>
        </row>
        <row r="453">
          <cell r="A453" t="str">
            <v>202294</v>
          </cell>
          <cell r="B453" t="str">
            <v>株式会社一点鐘</v>
          </cell>
          <cell r="C453" t="str">
            <v>一点鐘 町田モディ店</v>
          </cell>
          <cell r="D453" t="str">
            <v>一点鐘 町田モディ店</v>
          </cell>
          <cell r="F453" t="str">
            <v>658-0023</v>
          </cell>
          <cell r="G453" t="str">
            <v>神戸市東灘区深江浜町９０番地</v>
          </cell>
          <cell r="H453" t="str">
            <v>明治屋神戸深江ビル２Ｆ</v>
          </cell>
          <cell r="K453" t="str">
            <v>078-435-1005</v>
          </cell>
          <cell r="L453" t="str">
            <v>078-451-6420</v>
          </cell>
          <cell r="M453" t="str">
            <v>000000</v>
          </cell>
          <cell r="O453" t="str">
            <v>000212</v>
          </cell>
          <cell r="P453" t="str">
            <v>Bag Speciality</v>
          </cell>
          <cell r="Q453" t="str">
            <v>190070</v>
          </cell>
          <cell r="R453" t="str">
            <v>株式会社一点鐘</v>
          </cell>
          <cell r="S453" t="str">
            <v>000000</v>
          </cell>
          <cell r="U453" t="str">
            <v>000000</v>
          </cell>
          <cell r="W453" t="str">
            <v>000000</v>
          </cell>
          <cell r="Y453" t="str">
            <v>000000</v>
          </cell>
          <cell r="AA453" t="str">
            <v>000000</v>
          </cell>
          <cell r="AC453" t="str">
            <v>000000</v>
          </cell>
          <cell r="AE453" t="str">
            <v>000000</v>
          </cell>
          <cell r="AG453" t="str">
            <v>190070</v>
          </cell>
          <cell r="AH453" t="str">
            <v>株式会社一点鐘</v>
          </cell>
          <cell r="AI453">
            <v>1</v>
          </cell>
          <cell r="AJ453" t="str">
            <v>支店</v>
          </cell>
          <cell r="AK453" t="str">
            <v>000000</v>
          </cell>
          <cell r="AM453" t="str">
            <v>000212</v>
          </cell>
          <cell r="AN453" t="str">
            <v>Bag Speciality</v>
          </cell>
          <cell r="AO453" t="str">
            <v>190070</v>
          </cell>
          <cell r="AP453" t="str">
            <v>株式会社一点鐘</v>
          </cell>
          <cell r="AQ453" t="str">
            <v>000000</v>
          </cell>
          <cell r="AS453" t="str">
            <v>000000</v>
          </cell>
          <cell r="AU453" t="str">
            <v>000000</v>
          </cell>
          <cell r="AW453" t="str">
            <v>000000</v>
          </cell>
          <cell r="AY453" t="str">
            <v>000000</v>
          </cell>
          <cell r="BA453" t="str">
            <v>000000</v>
          </cell>
          <cell r="BC453" t="str">
            <v>000000</v>
          </cell>
          <cell r="BE453" t="str">
            <v>000049</v>
          </cell>
          <cell r="BF453" t="str">
            <v>志賀剛史</v>
          </cell>
        </row>
        <row r="454">
          <cell r="A454" t="str">
            <v>202295</v>
          </cell>
          <cell r="B454" t="str">
            <v>(株)ｻﾝﾘﾊﾞｰ本社</v>
          </cell>
          <cell r="C454" t="str">
            <v>ｻﾝﾘﾊﾞｰ㈱ﾄﾐｰｽﾞｺｰﾎﾟﾚｰｼ</v>
          </cell>
          <cell r="D454" t="str">
            <v>ｻﾝﾘﾊﾞｰ㈱ﾄﾐｰｽﾞｺｰﾎﾟﾚｰｼ</v>
          </cell>
          <cell r="F454" t="str">
            <v>595-0026</v>
          </cell>
          <cell r="G454" t="str">
            <v>大阪府泉大津市東雲町</v>
          </cell>
          <cell r="H454" t="str">
            <v>11-10</v>
          </cell>
          <cell r="I454" t="str">
            <v>トミーズコーポレーション</v>
          </cell>
          <cell r="K454" t="str">
            <v>0725-21-4000</v>
          </cell>
          <cell r="L454" t="str">
            <v>0725-20-4060</v>
          </cell>
          <cell r="M454" t="str">
            <v>000000</v>
          </cell>
          <cell r="O454" t="str">
            <v>000219</v>
          </cell>
          <cell r="P454" t="str">
            <v>Select Fashion</v>
          </cell>
          <cell r="Q454" t="str">
            <v>110798</v>
          </cell>
          <cell r="R454" t="str">
            <v>ｻﾝﾘﾊﾞｰ</v>
          </cell>
          <cell r="S454" t="str">
            <v>000000</v>
          </cell>
          <cell r="U454" t="str">
            <v>000000</v>
          </cell>
          <cell r="W454" t="str">
            <v>000000</v>
          </cell>
          <cell r="Y454" t="str">
            <v>000000</v>
          </cell>
          <cell r="AA454" t="str">
            <v>000000</v>
          </cell>
          <cell r="AC454" t="str">
            <v>000000</v>
          </cell>
          <cell r="AE454" t="str">
            <v>000000</v>
          </cell>
          <cell r="AG454" t="str">
            <v>110798</v>
          </cell>
          <cell r="AH454" t="str">
            <v>ｻﾝﾘﾊﾞｰ</v>
          </cell>
          <cell r="AI454">
            <v>1</v>
          </cell>
          <cell r="AJ454" t="str">
            <v>支店</v>
          </cell>
          <cell r="AK454" t="str">
            <v>000000</v>
          </cell>
          <cell r="AM454" t="str">
            <v>000219</v>
          </cell>
          <cell r="AN454" t="str">
            <v>Select Fashion</v>
          </cell>
          <cell r="AO454" t="str">
            <v>110798</v>
          </cell>
          <cell r="AP454" t="str">
            <v>ｻﾝﾘﾊﾞｰ</v>
          </cell>
          <cell r="AQ454" t="str">
            <v>000000</v>
          </cell>
          <cell r="AS454" t="str">
            <v>000000</v>
          </cell>
          <cell r="AU454" t="str">
            <v>000000</v>
          </cell>
          <cell r="AW454" t="str">
            <v>000000</v>
          </cell>
          <cell r="AY454" t="str">
            <v>000000</v>
          </cell>
          <cell r="BA454" t="str">
            <v>000000</v>
          </cell>
          <cell r="BC454" t="str">
            <v>000000</v>
          </cell>
          <cell r="BE454" t="str">
            <v>000004</v>
          </cell>
          <cell r="BF454" t="str">
            <v>小松美喜</v>
          </cell>
        </row>
        <row r="455">
          <cell r="A455" t="str">
            <v>202296</v>
          </cell>
          <cell r="B455" t="str">
            <v>（株）ジェイアール西日本伊勢丹</v>
          </cell>
          <cell r="C455" t="str">
            <v>JR京都伊勢丹</v>
          </cell>
          <cell r="D455" t="str">
            <v>JR京都伊勢丹</v>
          </cell>
          <cell r="F455" t="str">
            <v>600-8555</v>
          </cell>
          <cell r="G455" t="str">
            <v>京都府京都市下京区烏丸通塩</v>
          </cell>
          <cell r="H455" t="str">
            <v>小路下ル東塩小路町</v>
          </cell>
          <cell r="I455" t="str">
            <v>ジェイアール西日本伊勢丹</v>
          </cell>
          <cell r="K455" t="str">
            <v>075-342-5900</v>
          </cell>
          <cell r="L455" t="str">
            <v>075-342-5698</v>
          </cell>
          <cell r="M455" t="str">
            <v>000000</v>
          </cell>
          <cell r="O455" t="str">
            <v>000214</v>
          </cell>
          <cell r="P455" t="str">
            <v>Department Store</v>
          </cell>
          <cell r="Q455" t="str">
            <v>190101</v>
          </cell>
          <cell r="R455" t="str">
            <v>㈱JR西日本伊勢丹Bag</v>
          </cell>
          <cell r="S455" t="str">
            <v>000000</v>
          </cell>
          <cell r="U455" t="str">
            <v>000000</v>
          </cell>
          <cell r="W455" t="str">
            <v>000000</v>
          </cell>
          <cell r="Y455" t="str">
            <v>000000</v>
          </cell>
          <cell r="AA455" t="str">
            <v>000000</v>
          </cell>
          <cell r="AC455" t="str">
            <v>000000</v>
          </cell>
          <cell r="AE455" t="str">
            <v>000000</v>
          </cell>
          <cell r="AG455" t="str">
            <v>190101</v>
          </cell>
          <cell r="AH455" t="str">
            <v>㈱JR西日本伊勢丹Bag</v>
          </cell>
          <cell r="AI455">
            <v>1</v>
          </cell>
          <cell r="AJ455" t="str">
            <v>支店</v>
          </cell>
          <cell r="AK455" t="str">
            <v>000000</v>
          </cell>
          <cell r="AM455" t="str">
            <v>000214</v>
          </cell>
          <cell r="AN455" t="str">
            <v>Department Store</v>
          </cell>
          <cell r="AO455" t="str">
            <v>190101</v>
          </cell>
          <cell r="AP455" t="str">
            <v>㈱JR西日本伊勢丹Bag</v>
          </cell>
          <cell r="AQ455" t="str">
            <v>000000</v>
          </cell>
          <cell r="AS455" t="str">
            <v>000000</v>
          </cell>
          <cell r="AU455" t="str">
            <v>000000</v>
          </cell>
          <cell r="AW455" t="str">
            <v>000000</v>
          </cell>
          <cell r="AY455" t="str">
            <v>000000</v>
          </cell>
          <cell r="BA455" t="str">
            <v>000000</v>
          </cell>
          <cell r="BC455" t="str">
            <v>000000</v>
          </cell>
          <cell r="BE455" t="str">
            <v>000040</v>
          </cell>
          <cell r="BF455" t="str">
            <v>その他</v>
          </cell>
        </row>
        <row r="456">
          <cell r="A456" t="str">
            <v>202297</v>
          </cell>
          <cell r="B456" t="str">
            <v>株式会社クロスター</v>
          </cell>
          <cell r="C456" t="str">
            <v>クロスター物流ｾﾝﾀｰ</v>
          </cell>
          <cell r="D456" t="str">
            <v>クロスター物流ｾﾝﾀｰ</v>
          </cell>
          <cell r="F456" t="str">
            <v>271-0068</v>
          </cell>
          <cell r="G456" t="str">
            <v>千葉県松戸市古ヶ崎</v>
          </cell>
          <cell r="H456" t="str">
            <v>４－３４７３－１ブルーライン</v>
          </cell>
          <cell r="I456" t="str">
            <v>松戸物流センター内</v>
          </cell>
          <cell r="K456" t="str">
            <v>047-712-0093</v>
          </cell>
          <cell r="M456" t="str">
            <v>000000</v>
          </cell>
          <cell r="O456" t="str">
            <v>000212</v>
          </cell>
          <cell r="P456" t="str">
            <v>Bag Speciality</v>
          </cell>
          <cell r="Q456" t="str">
            <v>190107</v>
          </cell>
          <cell r="R456" t="str">
            <v>株式会社クロスター</v>
          </cell>
          <cell r="S456" t="str">
            <v>000000</v>
          </cell>
          <cell r="U456" t="str">
            <v>000000</v>
          </cell>
          <cell r="W456" t="str">
            <v>000000</v>
          </cell>
          <cell r="Y456" t="str">
            <v>000000</v>
          </cell>
          <cell r="AA456" t="str">
            <v>000000</v>
          </cell>
          <cell r="AC456" t="str">
            <v>000000</v>
          </cell>
          <cell r="AE456" t="str">
            <v>000000</v>
          </cell>
          <cell r="AG456" t="str">
            <v>190107</v>
          </cell>
          <cell r="AH456" t="str">
            <v>株式会社クロスター</v>
          </cell>
          <cell r="AI456">
            <v>1</v>
          </cell>
          <cell r="AJ456" t="str">
            <v>支店</v>
          </cell>
          <cell r="AK456" t="str">
            <v>000000</v>
          </cell>
          <cell r="AM456" t="str">
            <v>000212</v>
          </cell>
          <cell r="AN456" t="str">
            <v>Bag Speciality</v>
          </cell>
          <cell r="AO456" t="str">
            <v>190107</v>
          </cell>
          <cell r="AP456" t="str">
            <v>株式会社クロスター</v>
          </cell>
          <cell r="AQ456" t="str">
            <v>000000</v>
          </cell>
          <cell r="AS456" t="str">
            <v>000000</v>
          </cell>
          <cell r="AU456" t="str">
            <v>000000</v>
          </cell>
          <cell r="AW456" t="str">
            <v>000000</v>
          </cell>
          <cell r="AY456" t="str">
            <v>000000</v>
          </cell>
          <cell r="BA456" t="str">
            <v>000000</v>
          </cell>
          <cell r="BC456" t="str">
            <v>000000</v>
          </cell>
          <cell r="BE456" t="str">
            <v>000017</v>
          </cell>
          <cell r="BF456" t="str">
            <v>南山龍一</v>
          </cell>
        </row>
        <row r="457">
          <cell r="A457" t="str">
            <v>202298</v>
          </cell>
          <cell r="B457" t="str">
            <v>株式会社エービーシー</v>
          </cell>
          <cell r="C457" t="str">
            <v>ｴｰﾋﾞｰｼｰKONA SURF</v>
          </cell>
          <cell r="D457" t="str">
            <v>ｴｰﾋﾞｰｼｰKONA SURF</v>
          </cell>
          <cell r="F457" t="str">
            <v>070-0823</v>
          </cell>
          <cell r="G457" t="str">
            <v>北海道旭川市緑町１２丁目</v>
          </cell>
          <cell r="H457" t="str">
            <v>Dec-59</v>
          </cell>
          <cell r="K457" t="str">
            <v>0166-53-5282</v>
          </cell>
          <cell r="L457" t="str">
            <v>0166-53-5287</v>
          </cell>
          <cell r="M457" t="str">
            <v>000000</v>
          </cell>
          <cell r="O457" t="str">
            <v>000220</v>
          </cell>
          <cell r="P457" t="str">
            <v>Skate shop</v>
          </cell>
          <cell r="Q457" t="str">
            <v>190108</v>
          </cell>
          <cell r="R457" t="str">
            <v>株式会社エービーシー</v>
          </cell>
          <cell r="S457" t="str">
            <v>000000</v>
          </cell>
          <cell r="U457" t="str">
            <v>000000</v>
          </cell>
          <cell r="W457" t="str">
            <v>000000</v>
          </cell>
          <cell r="Y457" t="str">
            <v>000000</v>
          </cell>
          <cell r="AA457" t="str">
            <v>000000</v>
          </cell>
          <cell r="AC457" t="str">
            <v>000000</v>
          </cell>
          <cell r="AE457" t="str">
            <v>000000</v>
          </cell>
          <cell r="AG457" t="str">
            <v>190108</v>
          </cell>
          <cell r="AH457" t="str">
            <v>株式会社エービーシー</v>
          </cell>
          <cell r="AI457">
            <v>1</v>
          </cell>
          <cell r="AJ457" t="str">
            <v>支店</v>
          </cell>
          <cell r="AK457" t="str">
            <v>000000</v>
          </cell>
          <cell r="AM457" t="str">
            <v>000220</v>
          </cell>
          <cell r="AN457" t="str">
            <v>Skate shop</v>
          </cell>
          <cell r="AO457" t="str">
            <v>190108</v>
          </cell>
          <cell r="AP457" t="str">
            <v>株式会社エービーシー</v>
          </cell>
          <cell r="AQ457" t="str">
            <v>000000</v>
          </cell>
          <cell r="AS457" t="str">
            <v>000000</v>
          </cell>
          <cell r="AU457" t="str">
            <v>000000</v>
          </cell>
          <cell r="AW457" t="str">
            <v>000000</v>
          </cell>
          <cell r="AY457" t="str">
            <v>000000</v>
          </cell>
          <cell r="BA457" t="str">
            <v>000000</v>
          </cell>
          <cell r="BC457" t="str">
            <v>000000</v>
          </cell>
          <cell r="BE457" t="str">
            <v>000040</v>
          </cell>
          <cell r="BF457" t="str">
            <v>その他</v>
          </cell>
        </row>
        <row r="458">
          <cell r="A458" t="str">
            <v>202299</v>
          </cell>
          <cell r="B458" t="str">
            <v>(株)ﾑﾗｻｷｽﾎﾟｰﾂ</v>
          </cell>
          <cell r="C458" t="str">
            <v>木更津ｱｳﾄﾚｯﾄ店</v>
          </cell>
          <cell r="D458" t="str">
            <v>ﾑﾗｻｷ木更津ｱｳﾄﾚｯﾄ店</v>
          </cell>
          <cell r="E458" t="str">
            <v>531</v>
          </cell>
          <cell r="F458" t="str">
            <v>292-0009</v>
          </cell>
          <cell r="G458" t="str">
            <v>千葉県木更津市金田東１丁目</v>
          </cell>
          <cell r="H458" t="str">
            <v>48-1</v>
          </cell>
          <cell r="K458" t="str">
            <v>0438-40-5211</v>
          </cell>
          <cell r="L458" t="str">
            <v>0438-40-5212</v>
          </cell>
          <cell r="M458" t="str">
            <v>000000</v>
          </cell>
          <cell r="O458" t="str">
            <v>000211</v>
          </cell>
          <cell r="P458" t="str">
            <v>Murasaki</v>
          </cell>
          <cell r="Q458" t="str">
            <v>110867</v>
          </cell>
          <cell r="R458" t="str">
            <v>ﾑﾗｻｷ</v>
          </cell>
          <cell r="S458" t="str">
            <v>000000</v>
          </cell>
          <cell r="U458" t="str">
            <v>000000</v>
          </cell>
          <cell r="W458" t="str">
            <v>000000</v>
          </cell>
          <cell r="Y458" t="str">
            <v>000000</v>
          </cell>
          <cell r="AA458" t="str">
            <v>000000</v>
          </cell>
          <cell r="AC458" t="str">
            <v>000000</v>
          </cell>
          <cell r="AE458" t="str">
            <v>000000</v>
          </cell>
          <cell r="AG458" t="str">
            <v>110867</v>
          </cell>
          <cell r="AH458" t="str">
            <v>ﾑﾗｻｷ</v>
          </cell>
          <cell r="AI458">
            <v>1</v>
          </cell>
          <cell r="AJ458" t="str">
            <v>支店</v>
          </cell>
          <cell r="AK458" t="str">
            <v>000000</v>
          </cell>
          <cell r="AM458" t="str">
            <v>000211</v>
          </cell>
          <cell r="AN458" t="str">
            <v>Murasaki</v>
          </cell>
          <cell r="AO458" t="str">
            <v>110867</v>
          </cell>
          <cell r="AP458" t="str">
            <v>ﾑﾗｻｷ</v>
          </cell>
          <cell r="AQ458" t="str">
            <v>000001</v>
          </cell>
          <cell r="AR458" t="str">
            <v>専伝必要</v>
          </cell>
          <cell r="AS458" t="str">
            <v>000000</v>
          </cell>
          <cell r="AU458" t="str">
            <v>000000</v>
          </cell>
          <cell r="AW458" t="str">
            <v>000000</v>
          </cell>
          <cell r="AY458" t="str">
            <v>000000</v>
          </cell>
          <cell r="BA458" t="str">
            <v>000000</v>
          </cell>
          <cell r="BC458" t="str">
            <v>000000</v>
          </cell>
          <cell r="BE458" t="str">
            <v>000017</v>
          </cell>
          <cell r="BF458" t="str">
            <v>南山龍一</v>
          </cell>
        </row>
        <row r="459">
          <cell r="A459" t="str">
            <v>202300</v>
          </cell>
          <cell r="B459" t="str">
            <v>株式会社一点鐘</v>
          </cell>
          <cell r="C459" t="str">
            <v>一点鐘 JALUX</v>
          </cell>
          <cell r="D459" t="str">
            <v>一点鐘 JALUX</v>
          </cell>
          <cell r="F459" t="str">
            <v>658-0023</v>
          </cell>
          <cell r="G459" t="str">
            <v>神戸市東灘区深江浜町９０番地</v>
          </cell>
          <cell r="H459" t="str">
            <v>明治屋神戸深江ビル２Ｆ</v>
          </cell>
          <cell r="K459" t="str">
            <v>078-435-1005</v>
          </cell>
          <cell r="L459" t="str">
            <v>078-451-6420</v>
          </cell>
          <cell r="M459" t="str">
            <v>000000</v>
          </cell>
          <cell r="O459" t="str">
            <v>000212</v>
          </cell>
          <cell r="P459" t="str">
            <v>Bag Speciality</v>
          </cell>
          <cell r="Q459" t="str">
            <v>190070</v>
          </cell>
          <cell r="R459" t="str">
            <v>株式会社一点鐘</v>
          </cell>
          <cell r="S459" t="str">
            <v>000000</v>
          </cell>
          <cell r="U459" t="str">
            <v>000000</v>
          </cell>
          <cell r="W459" t="str">
            <v>000000</v>
          </cell>
          <cell r="Y459" t="str">
            <v>000000</v>
          </cell>
          <cell r="AA459" t="str">
            <v>000000</v>
          </cell>
          <cell r="AC459" t="str">
            <v>000000</v>
          </cell>
          <cell r="AE459" t="str">
            <v>000000</v>
          </cell>
          <cell r="AG459" t="str">
            <v>190070</v>
          </cell>
          <cell r="AH459" t="str">
            <v>株式会社一点鐘</v>
          </cell>
          <cell r="AI459">
            <v>1</v>
          </cell>
          <cell r="AJ459" t="str">
            <v>支店</v>
          </cell>
          <cell r="AK459" t="str">
            <v>000000</v>
          </cell>
          <cell r="AM459" t="str">
            <v>000212</v>
          </cell>
          <cell r="AN459" t="str">
            <v>Bag Speciality</v>
          </cell>
          <cell r="AO459" t="str">
            <v>190070</v>
          </cell>
          <cell r="AP459" t="str">
            <v>株式会社一点鐘</v>
          </cell>
          <cell r="AQ459" t="str">
            <v>000000</v>
          </cell>
          <cell r="AS459" t="str">
            <v>000000</v>
          </cell>
          <cell r="AU459" t="str">
            <v>000000</v>
          </cell>
          <cell r="AW459" t="str">
            <v>000000</v>
          </cell>
          <cell r="AY459" t="str">
            <v>000000</v>
          </cell>
          <cell r="BA459" t="str">
            <v>000000</v>
          </cell>
          <cell r="BC459" t="str">
            <v>000000</v>
          </cell>
          <cell r="BE459" t="str">
            <v>000049</v>
          </cell>
          <cell r="BF459" t="str">
            <v>志賀剛史</v>
          </cell>
        </row>
        <row r="460">
          <cell r="A460" t="str">
            <v>202301</v>
          </cell>
          <cell r="B460" t="str">
            <v>トレジャー・ファクトリー</v>
          </cell>
          <cell r="C460" t="str">
            <v>ﾄﾚｼﾞｬｰｻｶﾞﾐﾊﾗ</v>
          </cell>
          <cell r="D460" t="str">
            <v>ﾄﾚｼﾞｬｰｻｶﾞﾐﾊﾗ</v>
          </cell>
          <cell r="F460" t="str">
            <v>252-0215</v>
          </cell>
          <cell r="G460" t="str">
            <v>神奈川県相模原市中央区氷川町</v>
          </cell>
          <cell r="H460" t="str">
            <v>１５－１９</v>
          </cell>
          <cell r="K460" t="str">
            <v>042-730-5531</v>
          </cell>
          <cell r="M460" t="str">
            <v>000000</v>
          </cell>
          <cell r="O460" t="str">
            <v>000000</v>
          </cell>
          <cell r="Q460" t="str">
            <v>190109</v>
          </cell>
          <cell r="R460" t="str">
            <v>ﾄﾚｼﾞｬｰ･ﾌｧｸﾄﾘｰ</v>
          </cell>
          <cell r="S460" t="str">
            <v>000000</v>
          </cell>
          <cell r="U460" t="str">
            <v>000000</v>
          </cell>
          <cell r="W460" t="str">
            <v>000000</v>
          </cell>
          <cell r="Y460" t="str">
            <v>000000</v>
          </cell>
          <cell r="AA460" t="str">
            <v>000000</v>
          </cell>
          <cell r="AC460" t="str">
            <v>000000</v>
          </cell>
          <cell r="AE460" t="str">
            <v>000000</v>
          </cell>
          <cell r="AG460" t="str">
            <v>190109</v>
          </cell>
          <cell r="AH460" t="str">
            <v>ﾄﾚｼﾞｬｰ･ﾌｧｸﾄﾘｰ</v>
          </cell>
          <cell r="AI460">
            <v>1</v>
          </cell>
          <cell r="AJ460" t="str">
            <v>支店</v>
          </cell>
          <cell r="AK460" t="str">
            <v>000000</v>
          </cell>
          <cell r="AM460" t="str">
            <v>000000</v>
          </cell>
          <cell r="AO460" t="str">
            <v>190109</v>
          </cell>
          <cell r="AP460" t="str">
            <v>ﾄﾚｼﾞｬｰ･ﾌｧｸﾄﾘｰ</v>
          </cell>
          <cell r="AQ460" t="str">
            <v>000000</v>
          </cell>
          <cell r="AS460" t="str">
            <v>000000</v>
          </cell>
          <cell r="AU460" t="str">
            <v>000000</v>
          </cell>
          <cell r="AW460" t="str">
            <v>000000</v>
          </cell>
          <cell r="AY460" t="str">
            <v>000000</v>
          </cell>
          <cell r="BA460" t="str">
            <v>000000</v>
          </cell>
          <cell r="BC460" t="str">
            <v>000000</v>
          </cell>
          <cell r="BE460" t="str">
            <v>000049</v>
          </cell>
          <cell r="BF460" t="str">
            <v>志賀剛史</v>
          </cell>
        </row>
        <row r="461">
          <cell r="A461" t="str">
            <v>202302</v>
          </cell>
          <cell r="B461" t="str">
            <v>株式会社クロスター</v>
          </cell>
          <cell r="C461" t="str">
            <v>クロスターｼｰｽﾞﾒﾝ</v>
          </cell>
          <cell r="D461" t="str">
            <v>クロスターｼｰｽﾞﾒﾝ</v>
          </cell>
          <cell r="F461" t="str">
            <v>271-0068</v>
          </cell>
          <cell r="G461" t="str">
            <v>千葉県松戸市古ヶ崎</v>
          </cell>
          <cell r="H461" t="str">
            <v>４－３４７３－１ブルーライン</v>
          </cell>
          <cell r="I461" t="str">
            <v>松戸物流センター内</v>
          </cell>
          <cell r="K461" t="str">
            <v>047-712-0093</v>
          </cell>
          <cell r="M461" t="str">
            <v>000000</v>
          </cell>
          <cell r="O461" t="str">
            <v>000212</v>
          </cell>
          <cell r="P461" t="str">
            <v>Bag Speciality</v>
          </cell>
          <cell r="Q461" t="str">
            <v>190107</v>
          </cell>
          <cell r="R461" t="str">
            <v>株式会社クロスター</v>
          </cell>
          <cell r="S461" t="str">
            <v>000000</v>
          </cell>
          <cell r="U461" t="str">
            <v>000000</v>
          </cell>
          <cell r="W461" t="str">
            <v>000000</v>
          </cell>
          <cell r="Y461" t="str">
            <v>000000</v>
          </cell>
          <cell r="AA461" t="str">
            <v>000000</v>
          </cell>
          <cell r="AC461" t="str">
            <v>000000</v>
          </cell>
          <cell r="AE461" t="str">
            <v>000000</v>
          </cell>
          <cell r="AG461" t="str">
            <v>190107</v>
          </cell>
          <cell r="AH461" t="str">
            <v>株式会社クロスター</v>
          </cell>
          <cell r="AI461">
            <v>1</v>
          </cell>
          <cell r="AJ461" t="str">
            <v>支店</v>
          </cell>
          <cell r="AK461" t="str">
            <v>000000</v>
          </cell>
          <cell r="AM461" t="str">
            <v>000212</v>
          </cell>
          <cell r="AN461" t="str">
            <v>Bag Speciality</v>
          </cell>
          <cell r="AO461" t="str">
            <v>190107</v>
          </cell>
          <cell r="AP461" t="str">
            <v>株式会社クロスター</v>
          </cell>
          <cell r="AQ461" t="str">
            <v>000000</v>
          </cell>
          <cell r="AS461" t="str">
            <v>000000</v>
          </cell>
          <cell r="AU461" t="str">
            <v>000000</v>
          </cell>
          <cell r="AW461" t="str">
            <v>000000</v>
          </cell>
          <cell r="AY461" t="str">
            <v>000000</v>
          </cell>
          <cell r="BA461" t="str">
            <v>000000</v>
          </cell>
          <cell r="BC461" t="str">
            <v>000000</v>
          </cell>
          <cell r="BE461" t="str">
            <v>000017</v>
          </cell>
          <cell r="BF461" t="str">
            <v>南山龍一</v>
          </cell>
        </row>
        <row r="462">
          <cell r="A462" t="str">
            <v>202303</v>
          </cell>
          <cell r="B462" t="str">
            <v>株式会社クロスター</v>
          </cell>
          <cell r="C462" t="str">
            <v>クロスターﾒｶﾞｽﾎﾟｰﾂ</v>
          </cell>
          <cell r="D462" t="str">
            <v>クロスターﾒｶﾞｽﾎﾟｰﾂ</v>
          </cell>
          <cell r="F462" t="str">
            <v>271-0068</v>
          </cell>
          <cell r="G462" t="str">
            <v>千葉県松戸市古ヶ崎</v>
          </cell>
          <cell r="H462" t="str">
            <v>４－３４７３－１ブルーライン</v>
          </cell>
          <cell r="I462" t="str">
            <v>松戸物流センター内</v>
          </cell>
          <cell r="K462" t="str">
            <v>047-712-0093</v>
          </cell>
          <cell r="M462" t="str">
            <v>000000</v>
          </cell>
          <cell r="O462" t="str">
            <v>000212</v>
          </cell>
          <cell r="P462" t="str">
            <v>Bag Speciality</v>
          </cell>
          <cell r="Q462" t="str">
            <v>190107</v>
          </cell>
          <cell r="R462" t="str">
            <v>株式会社クロスター</v>
          </cell>
          <cell r="S462" t="str">
            <v>000000</v>
          </cell>
          <cell r="U462" t="str">
            <v>000000</v>
          </cell>
          <cell r="W462" t="str">
            <v>000000</v>
          </cell>
          <cell r="Y462" t="str">
            <v>000000</v>
          </cell>
          <cell r="AA462" t="str">
            <v>000000</v>
          </cell>
          <cell r="AC462" t="str">
            <v>000000</v>
          </cell>
          <cell r="AE462" t="str">
            <v>000000</v>
          </cell>
          <cell r="AG462" t="str">
            <v>190107</v>
          </cell>
          <cell r="AH462" t="str">
            <v>株式会社クロスター</v>
          </cell>
          <cell r="AI462">
            <v>1</v>
          </cell>
          <cell r="AJ462" t="str">
            <v>支店</v>
          </cell>
          <cell r="AK462" t="str">
            <v>000000</v>
          </cell>
          <cell r="AM462" t="str">
            <v>000212</v>
          </cell>
          <cell r="AN462" t="str">
            <v>Bag Speciality</v>
          </cell>
          <cell r="AO462" t="str">
            <v>190107</v>
          </cell>
          <cell r="AP462" t="str">
            <v>株式会社クロスター</v>
          </cell>
          <cell r="AQ462" t="str">
            <v>000000</v>
          </cell>
          <cell r="AS462" t="str">
            <v>000000</v>
          </cell>
          <cell r="AU462" t="str">
            <v>000000</v>
          </cell>
          <cell r="AW462" t="str">
            <v>000000</v>
          </cell>
          <cell r="AY462" t="str">
            <v>000000</v>
          </cell>
          <cell r="BA462" t="str">
            <v>000000</v>
          </cell>
          <cell r="BC462" t="str">
            <v>000000</v>
          </cell>
          <cell r="BE462" t="str">
            <v>000017</v>
          </cell>
          <cell r="BF462" t="str">
            <v>南山龍一</v>
          </cell>
        </row>
        <row r="463">
          <cell r="A463" t="str">
            <v>202304</v>
          </cell>
          <cell r="B463" t="str">
            <v>(株)イモト大阪本社</v>
          </cell>
          <cell r="C463" t="str">
            <v>ｲﾓﾄ大阪DecoAPSTORE</v>
          </cell>
          <cell r="D463" t="str">
            <v>ｲﾓﾄ大阪DecoAPSTORE</v>
          </cell>
          <cell r="F463" t="str">
            <v>531-0074</v>
          </cell>
          <cell r="G463" t="str">
            <v>大阪府大阪市北区本庄東3-1-5</v>
          </cell>
          <cell r="K463" t="str">
            <v>06-6372-2861</v>
          </cell>
          <cell r="M463" t="str">
            <v>000000</v>
          </cell>
          <cell r="O463" t="str">
            <v>000000</v>
          </cell>
          <cell r="Q463" t="str">
            <v>110758</v>
          </cell>
          <cell r="R463" t="str">
            <v>ｲﾓﾄ大阪</v>
          </cell>
          <cell r="S463" t="str">
            <v>000000</v>
          </cell>
          <cell r="U463" t="str">
            <v>000000</v>
          </cell>
          <cell r="W463" t="str">
            <v>000000</v>
          </cell>
          <cell r="Y463" t="str">
            <v>000000</v>
          </cell>
          <cell r="AA463" t="str">
            <v>000000</v>
          </cell>
          <cell r="AC463" t="str">
            <v>000000</v>
          </cell>
          <cell r="AE463" t="str">
            <v>000000</v>
          </cell>
          <cell r="AG463" t="str">
            <v>110758</v>
          </cell>
          <cell r="AH463" t="str">
            <v>ｲﾓﾄ大阪</v>
          </cell>
          <cell r="AI463">
            <v>1</v>
          </cell>
          <cell r="AJ463" t="str">
            <v>支店</v>
          </cell>
          <cell r="AK463" t="str">
            <v>000000</v>
          </cell>
          <cell r="AM463" t="str">
            <v>000000</v>
          </cell>
          <cell r="AO463" t="str">
            <v>110758</v>
          </cell>
          <cell r="AP463" t="str">
            <v>ｲﾓﾄ大阪</v>
          </cell>
          <cell r="AQ463" t="str">
            <v>000000</v>
          </cell>
          <cell r="AS463" t="str">
            <v>000000</v>
          </cell>
          <cell r="AU463" t="str">
            <v>000000</v>
          </cell>
          <cell r="AW463" t="str">
            <v>000000</v>
          </cell>
          <cell r="AY463" t="str">
            <v>000000</v>
          </cell>
          <cell r="BA463" t="str">
            <v>000000</v>
          </cell>
          <cell r="BC463" t="str">
            <v>000000</v>
          </cell>
          <cell r="BE463" t="str">
            <v>000033</v>
          </cell>
          <cell r="BF463" t="str">
            <v>森田高一郎</v>
          </cell>
        </row>
        <row r="464">
          <cell r="A464" t="str">
            <v>202305</v>
          </cell>
          <cell r="B464" t="str">
            <v>(株)イモト大阪本社</v>
          </cell>
          <cell r="C464" t="str">
            <v>ｲﾓﾄ大阪UNITEDOAK銀天</v>
          </cell>
          <cell r="D464" t="str">
            <v>ｲﾓﾄ大阪UNITEDOAK銀天</v>
          </cell>
          <cell r="F464" t="str">
            <v>531-0074</v>
          </cell>
          <cell r="G464" t="str">
            <v>大阪府大阪市北区本庄東3-1-5</v>
          </cell>
          <cell r="K464" t="str">
            <v>06-6372-2861</v>
          </cell>
          <cell r="M464" t="str">
            <v>000000</v>
          </cell>
          <cell r="O464" t="str">
            <v>000000</v>
          </cell>
          <cell r="Q464" t="str">
            <v>110758</v>
          </cell>
          <cell r="R464" t="str">
            <v>ｲﾓﾄ大阪</v>
          </cell>
          <cell r="S464" t="str">
            <v>000000</v>
          </cell>
          <cell r="U464" t="str">
            <v>000000</v>
          </cell>
          <cell r="W464" t="str">
            <v>000000</v>
          </cell>
          <cell r="Y464" t="str">
            <v>000000</v>
          </cell>
          <cell r="AA464" t="str">
            <v>000000</v>
          </cell>
          <cell r="AC464" t="str">
            <v>000000</v>
          </cell>
          <cell r="AE464" t="str">
            <v>000000</v>
          </cell>
          <cell r="AG464" t="str">
            <v>110758</v>
          </cell>
          <cell r="AH464" t="str">
            <v>ｲﾓﾄ大阪</v>
          </cell>
          <cell r="AI464">
            <v>1</v>
          </cell>
          <cell r="AJ464" t="str">
            <v>支店</v>
          </cell>
          <cell r="AK464" t="str">
            <v>000000</v>
          </cell>
          <cell r="AM464" t="str">
            <v>000000</v>
          </cell>
          <cell r="AO464" t="str">
            <v>110758</v>
          </cell>
          <cell r="AP464" t="str">
            <v>ｲﾓﾄ大阪</v>
          </cell>
          <cell r="AQ464" t="str">
            <v>000000</v>
          </cell>
          <cell r="AS464" t="str">
            <v>000000</v>
          </cell>
          <cell r="AU464" t="str">
            <v>000000</v>
          </cell>
          <cell r="AW464" t="str">
            <v>000000</v>
          </cell>
          <cell r="AY464" t="str">
            <v>000000</v>
          </cell>
          <cell r="BA464" t="str">
            <v>000000</v>
          </cell>
          <cell r="BC464" t="str">
            <v>000000</v>
          </cell>
          <cell r="BE464" t="str">
            <v>000033</v>
          </cell>
          <cell r="BF464" t="str">
            <v>森田高一郎</v>
          </cell>
        </row>
        <row r="465">
          <cell r="A465" t="str">
            <v>202306</v>
          </cell>
          <cell r="B465" t="str">
            <v>(株)イモト大阪本社</v>
          </cell>
          <cell r="C465" t="str">
            <v>ｲﾓﾄ大阪ｲﾊﾞﾗｷﾔ本店</v>
          </cell>
          <cell r="D465" t="str">
            <v>ｲﾓﾄ大阪ｲﾊﾞﾗｷﾔ本店</v>
          </cell>
          <cell r="F465" t="str">
            <v>531-0074</v>
          </cell>
          <cell r="G465" t="str">
            <v>大阪府大阪市北区本庄東3-1-5</v>
          </cell>
          <cell r="K465" t="str">
            <v>06-6372-2861</v>
          </cell>
          <cell r="M465" t="str">
            <v>000000</v>
          </cell>
          <cell r="O465" t="str">
            <v>000000</v>
          </cell>
          <cell r="Q465" t="str">
            <v>110758</v>
          </cell>
          <cell r="R465" t="str">
            <v>ｲﾓﾄ大阪</v>
          </cell>
          <cell r="S465" t="str">
            <v>000000</v>
          </cell>
          <cell r="U465" t="str">
            <v>000000</v>
          </cell>
          <cell r="W465" t="str">
            <v>000000</v>
          </cell>
          <cell r="Y465" t="str">
            <v>000000</v>
          </cell>
          <cell r="AA465" t="str">
            <v>000000</v>
          </cell>
          <cell r="AC465" t="str">
            <v>000000</v>
          </cell>
          <cell r="AE465" t="str">
            <v>000000</v>
          </cell>
          <cell r="AG465" t="str">
            <v>110758</v>
          </cell>
          <cell r="AH465" t="str">
            <v>ｲﾓﾄ大阪</v>
          </cell>
          <cell r="AI465">
            <v>1</v>
          </cell>
          <cell r="AJ465" t="str">
            <v>支店</v>
          </cell>
          <cell r="AK465" t="str">
            <v>000000</v>
          </cell>
          <cell r="AM465" t="str">
            <v>000000</v>
          </cell>
          <cell r="AO465" t="str">
            <v>110758</v>
          </cell>
          <cell r="AP465" t="str">
            <v>ｲﾓﾄ大阪</v>
          </cell>
          <cell r="AQ465" t="str">
            <v>000000</v>
          </cell>
          <cell r="AS465" t="str">
            <v>000000</v>
          </cell>
          <cell r="AU465" t="str">
            <v>000000</v>
          </cell>
          <cell r="AW465" t="str">
            <v>000000</v>
          </cell>
          <cell r="AY465" t="str">
            <v>000000</v>
          </cell>
          <cell r="BA465" t="str">
            <v>000000</v>
          </cell>
          <cell r="BC465" t="str">
            <v>000000</v>
          </cell>
          <cell r="BE465" t="str">
            <v>000033</v>
          </cell>
          <cell r="BF465" t="str">
            <v>森田高一郎</v>
          </cell>
        </row>
        <row r="466">
          <cell r="A466" t="str">
            <v>202307</v>
          </cell>
          <cell r="B466" t="str">
            <v>(株)イモト東京店</v>
          </cell>
          <cell r="C466" t="str">
            <v>ｲﾓﾄ東京㈱ｲｹﾀﾞﾔ靴店</v>
          </cell>
          <cell r="D466" t="str">
            <v>ｲﾓﾄ東京㈱ｲｹﾀﾞﾔ靴店</v>
          </cell>
          <cell r="F466" t="str">
            <v>136-0071</v>
          </cell>
          <cell r="G466" t="str">
            <v>東京都江東区亀戸2-2-9</v>
          </cell>
          <cell r="K466" t="str">
            <v>03-3637-3271</v>
          </cell>
          <cell r="L466" t="str">
            <v>03-3684-5543</v>
          </cell>
          <cell r="M466" t="str">
            <v>000000</v>
          </cell>
          <cell r="O466" t="str">
            <v>000000</v>
          </cell>
          <cell r="Q466" t="str">
            <v>110758</v>
          </cell>
          <cell r="R466" t="str">
            <v>ｲﾓﾄ大阪</v>
          </cell>
          <cell r="S466" t="str">
            <v>000000</v>
          </cell>
          <cell r="U466" t="str">
            <v>000000</v>
          </cell>
          <cell r="W466" t="str">
            <v>000000</v>
          </cell>
          <cell r="Y466" t="str">
            <v>000000</v>
          </cell>
          <cell r="AA466" t="str">
            <v>000000</v>
          </cell>
          <cell r="AC466" t="str">
            <v>000000</v>
          </cell>
          <cell r="AE466" t="str">
            <v>000000</v>
          </cell>
          <cell r="AG466" t="str">
            <v>110759</v>
          </cell>
          <cell r="AH466" t="str">
            <v>ｲﾓﾄ東京</v>
          </cell>
          <cell r="AI466">
            <v>1</v>
          </cell>
          <cell r="AJ466" t="str">
            <v>支店</v>
          </cell>
          <cell r="AK466" t="str">
            <v>000000</v>
          </cell>
          <cell r="AM466" t="str">
            <v>000000</v>
          </cell>
          <cell r="AO466" t="str">
            <v>110758</v>
          </cell>
          <cell r="AP466" t="str">
            <v>ｲﾓﾄ大阪</v>
          </cell>
          <cell r="AQ466" t="str">
            <v>000000</v>
          </cell>
          <cell r="AS466" t="str">
            <v>000000</v>
          </cell>
          <cell r="AU466" t="str">
            <v>000000</v>
          </cell>
          <cell r="AW466" t="str">
            <v>000000</v>
          </cell>
          <cell r="AY466" t="str">
            <v>000000</v>
          </cell>
          <cell r="BA466" t="str">
            <v>000000</v>
          </cell>
          <cell r="BC466" t="str">
            <v>000000</v>
          </cell>
          <cell r="BE466" t="str">
            <v>000033</v>
          </cell>
          <cell r="BF466" t="str">
            <v>森田高一郎</v>
          </cell>
        </row>
        <row r="467">
          <cell r="A467" t="str">
            <v>202308</v>
          </cell>
          <cell r="B467" t="str">
            <v>(株)ｻﾝﾘﾊﾞｰ本社</v>
          </cell>
          <cell r="C467" t="str">
            <v>BAGのアツタ</v>
          </cell>
          <cell r="D467" t="str">
            <v>ｻﾝﾘﾊﾞｰBAGのアツタ</v>
          </cell>
          <cell r="F467" t="str">
            <v>556-0003</v>
          </cell>
          <cell r="G467" t="str">
            <v>大阪府大阪市浪速区恵美須西</v>
          </cell>
          <cell r="H467" t="str">
            <v>2-14-21サザンパークス1F</v>
          </cell>
          <cell r="K467" t="str">
            <v>06-6630-6810</v>
          </cell>
          <cell r="L467" t="str">
            <v>06-6630-6811</v>
          </cell>
          <cell r="M467" t="str">
            <v>000000</v>
          </cell>
          <cell r="O467" t="str">
            <v>000219</v>
          </cell>
          <cell r="P467" t="str">
            <v>Select Fashion</v>
          </cell>
          <cell r="Q467" t="str">
            <v>110798</v>
          </cell>
          <cell r="R467" t="str">
            <v>ｻﾝﾘﾊﾞｰ</v>
          </cell>
          <cell r="S467" t="str">
            <v>000000</v>
          </cell>
          <cell r="U467" t="str">
            <v>000000</v>
          </cell>
          <cell r="W467" t="str">
            <v>000000</v>
          </cell>
          <cell r="Y467" t="str">
            <v>000000</v>
          </cell>
          <cell r="AA467" t="str">
            <v>000000</v>
          </cell>
          <cell r="AC467" t="str">
            <v>000000</v>
          </cell>
          <cell r="AE467" t="str">
            <v>000000</v>
          </cell>
          <cell r="AG467" t="str">
            <v>110798</v>
          </cell>
          <cell r="AH467" t="str">
            <v>ｻﾝﾘﾊﾞｰ</v>
          </cell>
          <cell r="AI467">
            <v>1</v>
          </cell>
          <cell r="AJ467" t="str">
            <v>支店</v>
          </cell>
          <cell r="AK467" t="str">
            <v>000000</v>
          </cell>
          <cell r="AM467" t="str">
            <v>000219</v>
          </cell>
          <cell r="AN467" t="str">
            <v>Select Fashion</v>
          </cell>
          <cell r="AO467" t="str">
            <v>110798</v>
          </cell>
          <cell r="AP467" t="str">
            <v>ｻﾝﾘﾊﾞｰ</v>
          </cell>
          <cell r="AQ467" t="str">
            <v>000000</v>
          </cell>
          <cell r="AS467" t="str">
            <v>000000</v>
          </cell>
          <cell r="AU467" t="str">
            <v>000000</v>
          </cell>
          <cell r="AW467" t="str">
            <v>000000</v>
          </cell>
          <cell r="AY467" t="str">
            <v>000000</v>
          </cell>
          <cell r="BA467" t="str">
            <v>000000</v>
          </cell>
          <cell r="BC467" t="str">
            <v>000000</v>
          </cell>
          <cell r="BE467" t="str">
            <v>000004</v>
          </cell>
          <cell r="BF467" t="str">
            <v>小松美喜</v>
          </cell>
        </row>
        <row r="468">
          <cell r="A468" t="str">
            <v>202309</v>
          </cell>
          <cell r="B468" t="str">
            <v>(株)ｻﾝﾘﾊﾞｰ本社</v>
          </cell>
          <cell r="C468" t="str">
            <v>ﾗｸﾌﾙｷｽﾎﾟ</v>
          </cell>
          <cell r="D468" t="str">
            <v>ｻﾝﾘﾊﾞｰﾗｸﾌﾙｷｽﾎﾟ</v>
          </cell>
          <cell r="F468" t="str">
            <v>556-0003</v>
          </cell>
          <cell r="G468" t="str">
            <v>大阪府大阪市浪速区恵美須西</v>
          </cell>
          <cell r="H468" t="str">
            <v>2-14-21サザンパークス1F</v>
          </cell>
          <cell r="K468" t="str">
            <v>06-6630-6810</v>
          </cell>
          <cell r="L468" t="str">
            <v>06-6630-6811</v>
          </cell>
          <cell r="M468" t="str">
            <v>000000</v>
          </cell>
          <cell r="O468" t="str">
            <v>000219</v>
          </cell>
          <cell r="P468" t="str">
            <v>Select Fashion</v>
          </cell>
          <cell r="Q468" t="str">
            <v>110798</v>
          </cell>
          <cell r="R468" t="str">
            <v>ｻﾝﾘﾊﾞｰ</v>
          </cell>
          <cell r="S468" t="str">
            <v>000000</v>
          </cell>
          <cell r="U468" t="str">
            <v>000000</v>
          </cell>
          <cell r="W468" t="str">
            <v>000000</v>
          </cell>
          <cell r="Y468" t="str">
            <v>000000</v>
          </cell>
          <cell r="AA468" t="str">
            <v>000000</v>
          </cell>
          <cell r="AC468" t="str">
            <v>000000</v>
          </cell>
          <cell r="AE468" t="str">
            <v>000000</v>
          </cell>
          <cell r="AG468" t="str">
            <v>110798</v>
          </cell>
          <cell r="AH468" t="str">
            <v>ｻﾝﾘﾊﾞｰ</v>
          </cell>
          <cell r="AI468">
            <v>1</v>
          </cell>
          <cell r="AJ468" t="str">
            <v>支店</v>
          </cell>
          <cell r="AK468" t="str">
            <v>000000</v>
          </cell>
          <cell r="AM468" t="str">
            <v>000219</v>
          </cell>
          <cell r="AN468" t="str">
            <v>Select Fashion</v>
          </cell>
          <cell r="AO468" t="str">
            <v>110798</v>
          </cell>
          <cell r="AP468" t="str">
            <v>ｻﾝﾘﾊﾞｰ</v>
          </cell>
          <cell r="AQ468" t="str">
            <v>000000</v>
          </cell>
          <cell r="AS468" t="str">
            <v>000000</v>
          </cell>
          <cell r="AU468" t="str">
            <v>000000</v>
          </cell>
          <cell r="AW468" t="str">
            <v>000000</v>
          </cell>
          <cell r="AY468" t="str">
            <v>000000</v>
          </cell>
          <cell r="BA468" t="str">
            <v>000000</v>
          </cell>
          <cell r="BC468" t="str">
            <v>000000</v>
          </cell>
          <cell r="BE468" t="str">
            <v>000004</v>
          </cell>
          <cell r="BF468" t="str">
            <v>小松美喜</v>
          </cell>
        </row>
        <row r="469">
          <cell r="A469" t="str">
            <v>202310</v>
          </cell>
          <cell r="B469" t="str">
            <v>(株)ﾑﾗｻｷｽﾎﾟｰﾂ</v>
          </cell>
          <cell r="C469" t="str">
            <v>ゆめﾀｳﾝ佐賀店</v>
          </cell>
          <cell r="D469" t="str">
            <v>ﾑﾗｻｷゆめﾀｳﾝ佐賀店</v>
          </cell>
          <cell r="E469" t="str">
            <v>920</v>
          </cell>
          <cell r="F469" t="str">
            <v>849-0919</v>
          </cell>
          <cell r="G469" t="str">
            <v>佐賀県佐賀市兵庫北5-14-1</v>
          </cell>
          <cell r="H469" t="str">
            <v>ゆめタウン佐賀店2Ｆ</v>
          </cell>
          <cell r="K469" t="str">
            <v>0995-220-0891</v>
          </cell>
          <cell r="L469" t="str">
            <v>0995-220-0892</v>
          </cell>
          <cell r="M469" t="str">
            <v>000000</v>
          </cell>
          <cell r="O469" t="str">
            <v>000211</v>
          </cell>
          <cell r="P469" t="str">
            <v>Murasaki</v>
          </cell>
          <cell r="Q469" t="str">
            <v>110867</v>
          </cell>
          <cell r="R469" t="str">
            <v>ﾑﾗｻｷ</v>
          </cell>
          <cell r="S469" t="str">
            <v>000000</v>
          </cell>
          <cell r="U469" t="str">
            <v>000000</v>
          </cell>
          <cell r="W469" t="str">
            <v>000000</v>
          </cell>
          <cell r="Y469" t="str">
            <v>000000</v>
          </cell>
          <cell r="AA469" t="str">
            <v>000000</v>
          </cell>
          <cell r="AC469" t="str">
            <v>000000</v>
          </cell>
          <cell r="AE469" t="str">
            <v>000000</v>
          </cell>
          <cell r="AG469" t="str">
            <v>110867</v>
          </cell>
          <cell r="AH469" t="str">
            <v>ﾑﾗｻｷ</v>
          </cell>
          <cell r="AI469">
            <v>1</v>
          </cell>
          <cell r="AJ469" t="str">
            <v>支店</v>
          </cell>
          <cell r="AK469" t="str">
            <v>000000</v>
          </cell>
          <cell r="AM469" t="str">
            <v>000211</v>
          </cell>
          <cell r="AN469" t="str">
            <v>Murasaki</v>
          </cell>
          <cell r="AO469" t="str">
            <v>110867</v>
          </cell>
          <cell r="AP469" t="str">
            <v>ﾑﾗｻｷ</v>
          </cell>
          <cell r="AQ469" t="str">
            <v>000001</v>
          </cell>
          <cell r="AR469" t="str">
            <v>専伝必要</v>
          </cell>
          <cell r="AS469" t="str">
            <v>000000</v>
          </cell>
          <cell r="AU469" t="str">
            <v>000000</v>
          </cell>
          <cell r="AW469" t="str">
            <v>000000</v>
          </cell>
          <cell r="AY469" t="str">
            <v>000000</v>
          </cell>
          <cell r="BA469" t="str">
            <v>000000</v>
          </cell>
          <cell r="BC469" t="str">
            <v>000000</v>
          </cell>
          <cell r="BE469" t="str">
            <v>000017</v>
          </cell>
          <cell r="BF469" t="str">
            <v>南山龍一</v>
          </cell>
        </row>
        <row r="470">
          <cell r="A470" t="str">
            <v>202311</v>
          </cell>
          <cell r="B470" t="str">
            <v>VOLCOM STORE OSAKA</v>
          </cell>
          <cell r="D470" t="str">
            <v>VOLCOM STORE OSAKA</v>
          </cell>
          <cell r="F470" t="str">
            <v>550-0015</v>
          </cell>
          <cell r="G470" t="str">
            <v>大阪府大阪市西区南堀江１－１０</v>
          </cell>
          <cell r="H470" t="str">
            <v>－２サウスブリッジビル 1F</v>
          </cell>
          <cell r="K470" t="str">
            <v>06-4390-2922</v>
          </cell>
          <cell r="M470" t="str">
            <v>000000</v>
          </cell>
          <cell r="O470" t="str">
            <v>000999</v>
          </cell>
          <cell r="P470" t="str">
            <v>Other</v>
          </cell>
          <cell r="Q470" t="str">
            <v>190102</v>
          </cell>
          <cell r="R470" t="str">
            <v>㈱REGULATOR</v>
          </cell>
          <cell r="S470" t="str">
            <v>000000</v>
          </cell>
          <cell r="U470" t="str">
            <v>000000</v>
          </cell>
          <cell r="W470" t="str">
            <v>000000</v>
          </cell>
          <cell r="Y470" t="str">
            <v>000000</v>
          </cell>
          <cell r="AA470" t="str">
            <v>000000</v>
          </cell>
          <cell r="AC470" t="str">
            <v>000000</v>
          </cell>
          <cell r="AE470" t="str">
            <v>000000</v>
          </cell>
          <cell r="AG470" t="str">
            <v>190102</v>
          </cell>
          <cell r="AH470" t="str">
            <v>㈱REGULATOR</v>
          </cell>
          <cell r="AI470">
            <v>1</v>
          </cell>
          <cell r="AJ470" t="str">
            <v>支店</v>
          </cell>
          <cell r="AK470" t="str">
            <v>000000</v>
          </cell>
          <cell r="AM470" t="str">
            <v>000999</v>
          </cell>
          <cell r="AN470" t="str">
            <v>Other</v>
          </cell>
          <cell r="AO470" t="str">
            <v>190102</v>
          </cell>
          <cell r="AP470" t="str">
            <v>㈱REGULATOR</v>
          </cell>
          <cell r="AQ470" t="str">
            <v>000000</v>
          </cell>
          <cell r="AS470" t="str">
            <v>000000</v>
          </cell>
          <cell r="AU470" t="str">
            <v>000000</v>
          </cell>
          <cell r="AW470" t="str">
            <v>000000</v>
          </cell>
          <cell r="AY470" t="str">
            <v>000000</v>
          </cell>
          <cell r="BA470" t="str">
            <v>000000</v>
          </cell>
          <cell r="BC470" t="str">
            <v>000000</v>
          </cell>
          <cell r="BE470" t="str">
            <v>000052</v>
          </cell>
          <cell r="BF470" t="str">
            <v>中野光章</v>
          </cell>
        </row>
        <row r="471">
          <cell r="A471" t="str">
            <v>202312</v>
          </cell>
          <cell r="B471" t="str">
            <v>㈱東京デリカ</v>
          </cell>
          <cell r="D471" t="str">
            <v>ﾉｰﾃｨｱﾑ柏物流ｾﾝﾀｰ</v>
          </cell>
          <cell r="F471" t="str">
            <v>277-0881</v>
          </cell>
          <cell r="G471" t="str">
            <v>千葉県柏市青田新田飛地字向割</v>
          </cell>
          <cell r="H471" t="str">
            <v>２５９－１　ＭＦＬＰ柏３Ｆ</v>
          </cell>
          <cell r="I471" t="str">
            <v>（株）日立物流首都圏内</v>
          </cell>
          <cell r="K471" t="str">
            <v>04-7157-0421</v>
          </cell>
          <cell r="L471" t="str">
            <v>04-7157-0422</v>
          </cell>
          <cell r="M471" t="str">
            <v>000000</v>
          </cell>
          <cell r="O471" t="str">
            <v>000212</v>
          </cell>
          <cell r="P471" t="str">
            <v>Bag Speciality</v>
          </cell>
          <cell r="Q471" t="str">
            <v>190075</v>
          </cell>
          <cell r="R471" t="str">
            <v>㈱東京デリカ</v>
          </cell>
          <cell r="S471" t="str">
            <v>000000</v>
          </cell>
          <cell r="U471" t="str">
            <v>000000</v>
          </cell>
          <cell r="W471" t="str">
            <v>000000</v>
          </cell>
          <cell r="Y471" t="str">
            <v>000000</v>
          </cell>
          <cell r="AA471" t="str">
            <v>000000</v>
          </cell>
          <cell r="AC471" t="str">
            <v>000000</v>
          </cell>
          <cell r="AE471" t="str">
            <v>000000</v>
          </cell>
          <cell r="AG471" t="str">
            <v>190075</v>
          </cell>
          <cell r="AH471" t="str">
            <v>㈱東京デリカ</v>
          </cell>
          <cell r="AI471">
            <v>1</v>
          </cell>
          <cell r="AJ471" t="str">
            <v>支店</v>
          </cell>
          <cell r="AK471" t="str">
            <v>000000</v>
          </cell>
          <cell r="AM471" t="str">
            <v>000212</v>
          </cell>
          <cell r="AN471" t="str">
            <v>Bag Speciality</v>
          </cell>
          <cell r="AO471" t="str">
            <v>190075</v>
          </cell>
          <cell r="AP471" t="str">
            <v>㈱東京デリカ</v>
          </cell>
          <cell r="AQ471" t="str">
            <v>000000</v>
          </cell>
          <cell r="AS471" t="str">
            <v>000000</v>
          </cell>
          <cell r="AU471" t="str">
            <v>000000</v>
          </cell>
          <cell r="AW471" t="str">
            <v>000000</v>
          </cell>
          <cell r="AY471" t="str">
            <v>000000</v>
          </cell>
          <cell r="BA471" t="str">
            <v>000000</v>
          </cell>
          <cell r="BC471" t="str">
            <v>000000</v>
          </cell>
          <cell r="BE471" t="str">
            <v>000004</v>
          </cell>
          <cell r="BF471" t="str">
            <v>小松美喜</v>
          </cell>
        </row>
        <row r="472">
          <cell r="A472" t="str">
            <v>202313</v>
          </cell>
          <cell r="B472" t="str">
            <v>(株)ﾑﾗｻｷｽﾎﾟｰﾂ</v>
          </cell>
          <cell r="C472" t="str">
            <v>有明ガーデン店</v>
          </cell>
          <cell r="D472" t="str">
            <v>ﾑﾗｻｷ有明ガーデン店</v>
          </cell>
          <cell r="E472" t="str">
            <v>347</v>
          </cell>
          <cell r="F472" t="str">
            <v>135-0063</v>
          </cell>
          <cell r="G472" t="str">
            <v>東京都江東区有明２丁目１－８</v>
          </cell>
          <cell r="H472" t="str">
            <v>有明ガーデン３階</v>
          </cell>
          <cell r="K472" t="str">
            <v>03-5962-4451</v>
          </cell>
          <cell r="L472" t="str">
            <v>03-5962-4452</v>
          </cell>
          <cell r="M472" t="str">
            <v>000000</v>
          </cell>
          <cell r="O472" t="str">
            <v>000211</v>
          </cell>
          <cell r="P472" t="str">
            <v>Murasaki</v>
          </cell>
          <cell r="Q472" t="str">
            <v>110867</v>
          </cell>
          <cell r="R472" t="str">
            <v>ﾑﾗｻｷ</v>
          </cell>
          <cell r="S472" t="str">
            <v>000000</v>
          </cell>
          <cell r="U472" t="str">
            <v>000000</v>
          </cell>
          <cell r="W472" t="str">
            <v>000000</v>
          </cell>
          <cell r="Y472" t="str">
            <v>000000</v>
          </cell>
          <cell r="AA472" t="str">
            <v>000000</v>
          </cell>
          <cell r="AC472" t="str">
            <v>000000</v>
          </cell>
          <cell r="AE472" t="str">
            <v>000000</v>
          </cell>
          <cell r="AG472" t="str">
            <v>110867</v>
          </cell>
          <cell r="AH472" t="str">
            <v>ﾑﾗｻｷ</v>
          </cell>
          <cell r="AI472">
            <v>1</v>
          </cell>
          <cell r="AJ472" t="str">
            <v>支店</v>
          </cell>
          <cell r="AK472" t="str">
            <v>000000</v>
          </cell>
          <cell r="AM472" t="str">
            <v>000211</v>
          </cell>
          <cell r="AN472" t="str">
            <v>Murasaki</v>
          </cell>
          <cell r="AO472" t="str">
            <v>110867</v>
          </cell>
          <cell r="AP472" t="str">
            <v>ﾑﾗｻｷ</v>
          </cell>
          <cell r="AQ472" t="str">
            <v>000001</v>
          </cell>
          <cell r="AR472" t="str">
            <v>専伝必要</v>
          </cell>
          <cell r="AS472" t="str">
            <v>000000</v>
          </cell>
          <cell r="AU472" t="str">
            <v>000000</v>
          </cell>
          <cell r="AW472" t="str">
            <v>000000</v>
          </cell>
          <cell r="AY472" t="str">
            <v>000000</v>
          </cell>
          <cell r="BA472" t="str">
            <v>000000</v>
          </cell>
          <cell r="BC472" t="str">
            <v>000000</v>
          </cell>
          <cell r="BE472" t="str">
            <v>000017</v>
          </cell>
          <cell r="BF472" t="str">
            <v>南山龍一</v>
          </cell>
        </row>
        <row r="473">
          <cell r="A473" t="str">
            <v>202314</v>
          </cell>
          <cell r="B473" t="str">
            <v>株式会社Ｂ４Ｆ</v>
          </cell>
          <cell r="C473" t="str">
            <v>B4Fｾﾝﾀｰ</v>
          </cell>
          <cell r="D473" t="str">
            <v>B4Fｾﾝﾀｰ</v>
          </cell>
          <cell r="F473" t="str">
            <v>272-0127</v>
          </cell>
          <cell r="G473" t="str">
            <v>埼玉県蓮田市大字根金728-1</v>
          </cell>
          <cell r="H473" t="str">
            <v>蓮田営業所 2F</v>
          </cell>
          <cell r="I473" t="str">
            <v>佐川ロジスティクス株式会社</v>
          </cell>
          <cell r="K473" t="str">
            <v>048-884-9016</v>
          </cell>
          <cell r="L473" t="str">
            <v>048-884-9017</v>
          </cell>
          <cell r="M473" t="str">
            <v>000000</v>
          </cell>
          <cell r="O473" t="str">
            <v>000222</v>
          </cell>
          <cell r="P473" t="str">
            <v>WebMalls</v>
          </cell>
          <cell r="Q473" t="str">
            <v>190073</v>
          </cell>
          <cell r="R473" t="str">
            <v>㈱B4F</v>
          </cell>
          <cell r="S473" t="str">
            <v>000000</v>
          </cell>
          <cell r="U473" t="str">
            <v>000000</v>
          </cell>
          <cell r="W473" t="str">
            <v>000000</v>
          </cell>
          <cell r="Y473" t="str">
            <v>000000</v>
          </cell>
          <cell r="AA473" t="str">
            <v>000000</v>
          </cell>
          <cell r="AC473" t="str">
            <v>000000</v>
          </cell>
          <cell r="AE473" t="str">
            <v>000000</v>
          </cell>
          <cell r="AG473" t="str">
            <v>190073</v>
          </cell>
          <cell r="AH473" t="str">
            <v>㈱B4F</v>
          </cell>
          <cell r="AI473">
            <v>1</v>
          </cell>
          <cell r="AJ473" t="str">
            <v>支店</v>
          </cell>
          <cell r="AK473" t="str">
            <v>000000</v>
          </cell>
          <cell r="AM473" t="str">
            <v>000222</v>
          </cell>
          <cell r="AN473" t="str">
            <v>WebMalls</v>
          </cell>
          <cell r="AO473" t="str">
            <v>190073</v>
          </cell>
          <cell r="AP473" t="str">
            <v>㈱B4F</v>
          </cell>
          <cell r="AQ473" t="str">
            <v>000000</v>
          </cell>
          <cell r="AS473" t="str">
            <v>000000</v>
          </cell>
          <cell r="AU473" t="str">
            <v>000000</v>
          </cell>
          <cell r="AW473" t="str">
            <v>000000</v>
          </cell>
          <cell r="AY473" t="str">
            <v>000000</v>
          </cell>
          <cell r="BA473" t="str">
            <v>000000</v>
          </cell>
          <cell r="BC473" t="str">
            <v>000000</v>
          </cell>
          <cell r="BE473" t="str">
            <v>000040</v>
          </cell>
          <cell r="BF473" t="str">
            <v>その他</v>
          </cell>
        </row>
        <row r="474">
          <cell r="A474" t="str">
            <v>202315</v>
          </cell>
          <cell r="B474" t="str">
            <v>(株)サンリバー</v>
          </cell>
          <cell r="C474" t="str">
            <v>WAIPER</v>
          </cell>
          <cell r="D474" t="str">
            <v>ｻﾝﾘﾊﾞｰWAIPER</v>
          </cell>
          <cell r="F474" t="str">
            <v>556-0003</v>
          </cell>
          <cell r="G474" t="str">
            <v>大阪府大阪市浪速区恵美須西</v>
          </cell>
          <cell r="H474" t="str">
            <v>2-14-21サザンパークス1F</v>
          </cell>
          <cell r="K474" t="str">
            <v>06-6630-6810</v>
          </cell>
          <cell r="L474" t="str">
            <v>06-6630-6811</v>
          </cell>
          <cell r="M474" t="str">
            <v>000000</v>
          </cell>
          <cell r="O474" t="str">
            <v>000219</v>
          </cell>
          <cell r="P474" t="str">
            <v>Select Fashion</v>
          </cell>
          <cell r="Q474" t="str">
            <v>110798</v>
          </cell>
          <cell r="R474" t="str">
            <v>ｻﾝﾘﾊﾞｰ</v>
          </cell>
          <cell r="S474" t="str">
            <v>000000</v>
          </cell>
          <cell r="U474" t="str">
            <v>000000</v>
          </cell>
          <cell r="W474" t="str">
            <v>000000</v>
          </cell>
          <cell r="Y474" t="str">
            <v>000000</v>
          </cell>
          <cell r="AA474" t="str">
            <v>000000</v>
          </cell>
          <cell r="AC474" t="str">
            <v>000000</v>
          </cell>
          <cell r="AE474" t="str">
            <v>000000</v>
          </cell>
          <cell r="AG474" t="str">
            <v>110798</v>
          </cell>
          <cell r="AH474" t="str">
            <v>ｻﾝﾘﾊﾞｰ</v>
          </cell>
          <cell r="AI474">
            <v>1</v>
          </cell>
          <cell r="AJ474" t="str">
            <v>支店</v>
          </cell>
          <cell r="AK474" t="str">
            <v>000000</v>
          </cell>
          <cell r="AM474" t="str">
            <v>000219</v>
          </cell>
          <cell r="AN474" t="str">
            <v>Select Fashion</v>
          </cell>
          <cell r="AO474" t="str">
            <v>110798</v>
          </cell>
          <cell r="AP474" t="str">
            <v>ｻﾝﾘﾊﾞｰ</v>
          </cell>
          <cell r="AQ474" t="str">
            <v>000000</v>
          </cell>
          <cell r="AS474" t="str">
            <v>000000</v>
          </cell>
          <cell r="AU474" t="str">
            <v>000000</v>
          </cell>
          <cell r="AW474" t="str">
            <v>000000</v>
          </cell>
          <cell r="AY474" t="str">
            <v>000000</v>
          </cell>
          <cell r="BA474" t="str">
            <v>000000</v>
          </cell>
          <cell r="BC474" t="str">
            <v>000000</v>
          </cell>
          <cell r="BE474" t="str">
            <v>000004</v>
          </cell>
          <cell r="BF474" t="str">
            <v>小松美喜</v>
          </cell>
        </row>
        <row r="475">
          <cell r="A475" t="str">
            <v>202316</v>
          </cell>
          <cell r="B475" t="str">
            <v>(株)ｻﾝﾘﾊﾞｰ</v>
          </cell>
          <cell r="C475" t="str">
            <v>ﾊﾞｯｸﾞのあつた</v>
          </cell>
          <cell r="D475" t="str">
            <v>ｻﾝﾘﾊﾞｰﾊﾞｯｸﾞのあつた</v>
          </cell>
          <cell r="F475" t="str">
            <v>556-0003</v>
          </cell>
          <cell r="G475" t="str">
            <v>大阪府大阪市浪速区恵美須西</v>
          </cell>
          <cell r="H475" t="str">
            <v>2-14-21サザンパークス1F</v>
          </cell>
          <cell r="K475" t="str">
            <v>06-6630-6810</v>
          </cell>
          <cell r="L475" t="str">
            <v>06-6630-6811</v>
          </cell>
          <cell r="M475" t="str">
            <v>000000</v>
          </cell>
          <cell r="O475" t="str">
            <v>000219</v>
          </cell>
          <cell r="P475" t="str">
            <v>Select Fashion</v>
          </cell>
          <cell r="Q475" t="str">
            <v>110798</v>
          </cell>
          <cell r="R475" t="str">
            <v>ｻﾝﾘﾊﾞｰ</v>
          </cell>
          <cell r="S475" t="str">
            <v>000000</v>
          </cell>
          <cell r="U475" t="str">
            <v>000000</v>
          </cell>
          <cell r="W475" t="str">
            <v>000000</v>
          </cell>
          <cell r="Y475" t="str">
            <v>000000</v>
          </cell>
          <cell r="AA475" t="str">
            <v>000000</v>
          </cell>
          <cell r="AC475" t="str">
            <v>000000</v>
          </cell>
          <cell r="AE475" t="str">
            <v>000000</v>
          </cell>
          <cell r="AG475" t="str">
            <v>110798</v>
          </cell>
          <cell r="AH475" t="str">
            <v>ｻﾝﾘﾊﾞｰ</v>
          </cell>
          <cell r="AI475">
            <v>1</v>
          </cell>
          <cell r="AJ475" t="str">
            <v>支店</v>
          </cell>
          <cell r="AK475" t="str">
            <v>000000</v>
          </cell>
          <cell r="AM475" t="str">
            <v>000219</v>
          </cell>
          <cell r="AN475" t="str">
            <v>Select Fashion</v>
          </cell>
          <cell r="AO475" t="str">
            <v>110798</v>
          </cell>
          <cell r="AP475" t="str">
            <v>ｻﾝﾘﾊﾞｰ</v>
          </cell>
          <cell r="AQ475" t="str">
            <v>000000</v>
          </cell>
          <cell r="AS475" t="str">
            <v>000000</v>
          </cell>
          <cell r="AU475" t="str">
            <v>000000</v>
          </cell>
          <cell r="AW475" t="str">
            <v>000000</v>
          </cell>
          <cell r="AY475" t="str">
            <v>000000</v>
          </cell>
          <cell r="BA475" t="str">
            <v>000000</v>
          </cell>
          <cell r="BC475" t="str">
            <v>000000</v>
          </cell>
          <cell r="BE475" t="str">
            <v>000004</v>
          </cell>
          <cell r="BF475" t="str">
            <v>小松美喜</v>
          </cell>
        </row>
        <row r="476">
          <cell r="A476" t="str">
            <v>202317</v>
          </cell>
          <cell r="B476" t="str">
            <v>フレックス株式会社</v>
          </cell>
          <cell r="C476" t="str">
            <v>ﾊｲｴｰｽ千葉北本店</v>
          </cell>
          <cell r="D476" t="str">
            <v>FLEXﾊｲｴｰｽ千葉北本店</v>
          </cell>
          <cell r="E476" t="str">
            <v>ﾌﾚｯｸｽ</v>
          </cell>
          <cell r="F476" t="str">
            <v>263-0001</v>
          </cell>
          <cell r="G476" t="str">
            <v>千葉県千葉市稲毛区長沼原町346-1</v>
          </cell>
          <cell r="K476" t="str">
            <v>043-259-3663</v>
          </cell>
          <cell r="L476" t="str">
            <v>043-250-0054</v>
          </cell>
          <cell r="M476" t="str">
            <v>000003</v>
          </cell>
          <cell r="N476" t="str">
            <v>関東</v>
          </cell>
          <cell r="O476" t="str">
            <v>000000</v>
          </cell>
          <cell r="Q476" t="str">
            <v>110756</v>
          </cell>
          <cell r="R476" t="str">
            <v>フレックス株式会社</v>
          </cell>
          <cell r="S476" t="str">
            <v>000000</v>
          </cell>
          <cell r="U476" t="str">
            <v>000000</v>
          </cell>
          <cell r="W476" t="str">
            <v>000000</v>
          </cell>
          <cell r="Y476" t="str">
            <v>000000</v>
          </cell>
          <cell r="AA476" t="str">
            <v>000000</v>
          </cell>
          <cell r="AC476" t="str">
            <v>000000</v>
          </cell>
          <cell r="AE476" t="str">
            <v>000000</v>
          </cell>
          <cell r="AG476" t="str">
            <v>202317</v>
          </cell>
          <cell r="AH476" t="str">
            <v>FLEXﾊｲｴｰｽ千葉北本店</v>
          </cell>
          <cell r="AI476">
            <v>2</v>
          </cell>
          <cell r="AJ476" t="str">
            <v>本店</v>
          </cell>
          <cell r="AK476" t="str">
            <v>000003</v>
          </cell>
          <cell r="AL476" t="str">
            <v>関東</v>
          </cell>
          <cell r="AM476" t="str">
            <v>000000</v>
          </cell>
          <cell r="AO476" t="str">
            <v>110756</v>
          </cell>
          <cell r="AP476" t="str">
            <v>フレックス株式会社</v>
          </cell>
          <cell r="AQ476" t="str">
            <v>000000</v>
          </cell>
          <cell r="AS476" t="str">
            <v>000000</v>
          </cell>
          <cell r="AU476" t="str">
            <v>000000</v>
          </cell>
          <cell r="AW476" t="str">
            <v>000000</v>
          </cell>
          <cell r="AY476" t="str">
            <v>000000</v>
          </cell>
          <cell r="BA476" t="str">
            <v>000000</v>
          </cell>
          <cell r="BC476" t="str">
            <v>000000</v>
          </cell>
          <cell r="BE476" t="str">
            <v>000017</v>
          </cell>
          <cell r="BF476" t="str">
            <v>南山龍一</v>
          </cell>
        </row>
        <row r="477">
          <cell r="A477" t="str">
            <v>202318</v>
          </cell>
          <cell r="B477" t="str">
            <v>Amazon 印西センター</v>
          </cell>
          <cell r="C477" t="str">
            <v>Amazon 印西センター</v>
          </cell>
          <cell r="D477" t="str">
            <v>Amazon 印西センター</v>
          </cell>
          <cell r="E477" t="str">
            <v>TPF6</v>
          </cell>
          <cell r="F477" t="str">
            <v>270-1389</v>
          </cell>
          <cell r="G477" t="str">
            <v>千葉県印西市松崎台２－４－１</v>
          </cell>
          <cell r="H477" t="str">
            <v>ＴＰＦ６</v>
          </cell>
          <cell r="J477" t="str">
            <v>047-685-7836</v>
          </cell>
          <cell r="M477" t="str">
            <v>000000</v>
          </cell>
          <cell r="O477" t="str">
            <v>000000</v>
          </cell>
          <cell r="Q477" t="str">
            <v>190038</v>
          </cell>
          <cell r="R477" t="str">
            <v>Amazon.com</v>
          </cell>
          <cell r="S477" t="str">
            <v>000000</v>
          </cell>
          <cell r="U477" t="str">
            <v>000000</v>
          </cell>
          <cell r="W477" t="str">
            <v>000000</v>
          </cell>
          <cell r="Y477" t="str">
            <v>000000</v>
          </cell>
          <cell r="AA477" t="str">
            <v>000000</v>
          </cell>
          <cell r="AC477" t="str">
            <v>000000</v>
          </cell>
          <cell r="AE477" t="str">
            <v>000000</v>
          </cell>
          <cell r="AG477" t="str">
            <v>190038</v>
          </cell>
          <cell r="AH477" t="str">
            <v>Amazon.com</v>
          </cell>
          <cell r="AI477">
            <v>1</v>
          </cell>
          <cell r="AJ477" t="str">
            <v>支店</v>
          </cell>
          <cell r="AK477" t="str">
            <v>000000</v>
          </cell>
          <cell r="AM477" t="str">
            <v>000111</v>
          </cell>
          <cell r="AN477" t="str">
            <v>AMAZON</v>
          </cell>
          <cell r="AO477" t="str">
            <v>190038</v>
          </cell>
          <cell r="AP477" t="str">
            <v>Amazon.com</v>
          </cell>
          <cell r="AQ477" t="str">
            <v>000000</v>
          </cell>
          <cell r="AS477" t="str">
            <v>000000</v>
          </cell>
          <cell r="AU477" t="str">
            <v>000000</v>
          </cell>
          <cell r="AW477" t="str">
            <v>000000</v>
          </cell>
          <cell r="AY477" t="str">
            <v>000000</v>
          </cell>
          <cell r="BA477" t="str">
            <v>000000</v>
          </cell>
          <cell r="BC477" t="str">
            <v>000000</v>
          </cell>
          <cell r="BE477" t="str">
            <v>000052</v>
          </cell>
          <cell r="BF477" t="str">
            <v>中野光章</v>
          </cell>
        </row>
        <row r="478">
          <cell r="A478" t="str">
            <v>202319</v>
          </cell>
          <cell r="B478" t="str">
            <v>フレックス株式会社</v>
          </cell>
          <cell r="C478" t="str">
            <v>ﾊｲｴｰｽ横浜町田ｲﾝﾀｰ</v>
          </cell>
          <cell r="D478" t="str">
            <v>FLEXﾊｲｴｰｽ横浜町田ｲﾝﾀ</v>
          </cell>
          <cell r="E478" t="str">
            <v>ﾌﾚｯｸｽ</v>
          </cell>
          <cell r="F478" t="str">
            <v>252-0302</v>
          </cell>
          <cell r="G478" t="str">
            <v>神奈川県相模原市南区上鶴間</v>
          </cell>
          <cell r="H478" t="str">
            <v>3-2-23</v>
          </cell>
          <cell r="K478" t="str">
            <v>042-767-2150</v>
          </cell>
          <cell r="L478" t="str">
            <v>042-767-2151</v>
          </cell>
          <cell r="M478" t="str">
            <v>000003</v>
          </cell>
          <cell r="N478" t="str">
            <v>関東</v>
          </cell>
          <cell r="O478" t="str">
            <v>000000</v>
          </cell>
          <cell r="Q478" t="str">
            <v>110756</v>
          </cell>
          <cell r="R478" t="str">
            <v>フレックス株式会社</v>
          </cell>
          <cell r="S478" t="str">
            <v>000000</v>
          </cell>
          <cell r="U478" t="str">
            <v>000000</v>
          </cell>
          <cell r="W478" t="str">
            <v>000000</v>
          </cell>
          <cell r="Y478" t="str">
            <v>000000</v>
          </cell>
          <cell r="AA478" t="str">
            <v>000000</v>
          </cell>
          <cell r="AC478" t="str">
            <v>000000</v>
          </cell>
          <cell r="AE478" t="str">
            <v>000000</v>
          </cell>
          <cell r="AG478" t="str">
            <v>202319</v>
          </cell>
          <cell r="AH478" t="str">
            <v>FLEXﾊｲｴｰｽ横浜町田ｲﾝﾀ</v>
          </cell>
          <cell r="AI478">
            <v>2</v>
          </cell>
          <cell r="AJ478" t="str">
            <v>本店</v>
          </cell>
          <cell r="AK478" t="str">
            <v>000003</v>
          </cell>
          <cell r="AL478" t="str">
            <v>関東</v>
          </cell>
          <cell r="AM478" t="str">
            <v>000000</v>
          </cell>
          <cell r="AO478" t="str">
            <v>110756</v>
          </cell>
          <cell r="AP478" t="str">
            <v>フレックス株式会社</v>
          </cell>
          <cell r="AQ478" t="str">
            <v>000000</v>
          </cell>
          <cell r="AS478" t="str">
            <v>000000</v>
          </cell>
          <cell r="AU478" t="str">
            <v>000000</v>
          </cell>
          <cell r="AW478" t="str">
            <v>000000</v>
          </cell>
          <cell r="AY478" t="str">
            <v>000000</v>
          </cell>
          <cell r="BA478" t="str">
            <v>000000</v>
          </cell>
          <cell r="BC478" t="str">
            <v>000000</v>
          </cell>
          <cell r="BE478" t="str">
            <v>000017</v>
          </cell>
          <cell r="BF478" t="str">
            <v>南山龍一</v>
          </cell>
        </row>
        <row r="479">
          <cell r="A479" t="str">
            <v>202320</v>
          </cell>
          <cell r="B479" t="str">
            <v>(株)ｻﾝﾘﾊﾞｰ本社</v>
          </cell>
          <cell r="C479" t="str">
            <v>BRONX 木の葉</v>
          </cell>
          <cell r="D479" t="str">
            <v>BRONX 木の葉</v>
          </cell>
          <cell r="F479" t="str">
            <v>556-0003</v>
          </cell>
          <cell r="G479" t="str">
            <v>大阪府大阪市浪速区恵美須西</v>
          </cell>
          <cell r="H479" t="str">
            <v>2-14-21サザンパークス1F</v>
          </cell>
          <cell r="K479" t="str">
            <v>06-6630-6810</v>
          </cell>
          <cell r="L479" t="str">
            <v>06-6630-6811</v>
          </cell>
          <cell r="M479" t="str">
            <v>000000</v>
          </cell>
          <cell r="O479" t="str">
            <v>000219</v>
          </cell>
          <cell r="P479" t="str">
            <v>Select Fashion</v>
          </cell>
          <cell r="Q479" t="str">
            <v>110798</v>
          </cell>
          <cell r="R479" t="str">
            <v>ｻﾝﾘﾊﾞｰ</v>
          </cell>
          <cell r="S479" t="str">
            <v>000000</v>
          </cell>
          <cell r="U479" t="str">
            <v>000000</v>
          </cell>
          <cell r="W479" t="str">
            <v>000000</v>
          </cell>
          <cell r="Y479" t="str">
            <v>000000</v>
          </cell>
          <cell r="AA479" t="str">
            <v>000000</v>
          </cell>
          <cell r="AC479" t="str">
            <v>000000</v>
          </cell>
          <cell r="AE479" t="str">
            <v>000000</v>
          </cell>
          <cell r="AG479" t="str">
            <v>110798</v>
          </cell>
          <cell r="AH479" t="str">
            <v>ｻﾝﾘﾊﾞｰ</v>
          </cell>
          <cell r="AI479">
            <v>1</v>
          </cell>
          <cell r="AJ479" t="str">
            <v>支店</v>
          </cell>
          <cell r="AK479" t="str">
            <v>000000</v>
          </cell>
          <cell r="AM479" t="str">
            <v>000219</v>
          </cell>
          <cell r="AN479" t="str">
            <v>Select Fashion</v>
          </cell>
          <cell r="AO479" t="str">
            <v>110798</v>
          </cell>
          <cell r="AP479" t="str">
            <v>ｻﾝﾘﾊﾞｰ</v>
          </cell>
          <cell r="AQ479" t="str">
            <v>000000</v>
          </cell>
          <cell r="AS479" t="str">
            <v>000000</v>
          </cell>
          <cell r="AU479" t="str">
            <v>000000</v>
          </cell>
          <cell r="AW479" t="str">
            <v>000000</v>
          </cell>
          <cell r="AY479" t="str">
            <v>000000</v>
          </cell>
          <cell r="BA479" t="str">
            <v>000000</v>
          </cell>
          <cell r="BC479" t="str">
            <v>000000</v>
          </cell>
          <cell r="BE479" t="str">
            <v>000004</v>
          </cell>
          <cell r="BF479" t="str">
            <v>小松美喜</v>
          </cell>
        </row>
        <row r="480">
          <cell r="A480" t="str">
            <v>202321</v>
          </cell>
          <cell r="B480" t="str">
            <v>(株)ｻﾝﾘﾊﾞｰ本社</v>
          </cell>
          <cell r="C480" t="str">
            <v>プールムッシュ大分</v>
          </cell>
          <cell r="D480" t="str">
            <v>プールムッシュ大分</v>
          </cell>
          <cell r="F480" t="str">
            <v>556-0003</v>
          </cell>
          <cell r="G480" t="str">
            <v>大阪府大阪市浪速区恵美須西</v>
          </cell>
          <cell r="H480" t="str">
            <v>2-14-21サザンパークス1F</v>
          </cell>
          <cell r="K480" t="str">
            <v>06-6630-6810</v>
          </cell>
          <cell r="L480" t="str">
            <v>06-6630-6811</v>
          </cell>
          <cell r="M480" t="str">
            <v>000000</v>
          </cell>
          <cell r="O480" t="str">
            <v>000219</v>
          </cell>
          <cell r="P480" t="str">
            <v>Select Fashion</v>
          </cell>
          <cell r="Q480" t="str">
            <v>110798</v>
          </cell>
          <cell r="R480" t="str">
            <v>ｻﾝﾘﾊﾞｰ</v>
          </cell>
          <cell r="S480" t="str">
            <v>000000</v>
          </cell>
          <cell r="U480" t="str">
            <v>000000</v>
          </cell>
          <cell r="W480" t="str">
            <v>000000</v>
          </cell>
          <cell r="Y480" t="str">
            <v>000000</v>
          </cell>
          <cell r="AA480" t="str">
            <v>000000</v>
          </cell>
          <cell r="AC480" t="str">
            <v>000000</v>
          </cell>
          <cell r="AE480" t="str">
            <v>000000</v>
          </cell>
          <cell r="AG480" t="str">
            <v>110798</v>
          </cell>
          <cell r="AH480" t="str">
            <v>ｻﾝﾘﾊﾞｰ</v>
          </cell>
          <cell r="AI480">
            <v>1</v>
          </cell>
          <cell r="AJ480" t="str">
            <v>支店</v>
          </cell>
          <cell r="AK480" t="str">
            <v>000000</v>
          </cell>
          <cell r="AM480" t="str">
            <v>000219</v>
          </cell>
          <cell r="AN480" t="str">
            <v>Select Fashion</v>
          </cell>
          <cell r="AO480" t="str">
            <v>110798</v>
          </cell>
          <cell r="AP480" t="str">
            <v>ｻﾝﾘﾊﾞｰ</v>
          </cell>
          <cell r="AQ480" t="str">
            <v>000000</v>
          </cell>
          <cell r="AS480" t="str">
            <v>000000</v>
          </cell>
          <cell r="AU480" t="str">
            <v>000000</v>
          </cell>
          <cell r="AW480" t="str">
            <v>000000</v>
          </cell>
          <cell r="AY480" t="str">
            <v>000000</v>
          </cell>
          <cell r="BA480" t="str">
            <v>000000</v>
          </cell>
          <cell r="BC480" t="str">
            <v>000000</v>
          </cell>
          <cell r="BE480" t="str">
            <v>000004</v>
          </cell>
          <cell r="BF480" t="str">
            <v>小松美喜</v>
          </cell>
        </row>
        <row r="481">
          <cell r="A481" t="str">
            <v>202322</v>
          </cell>
          <cell r="B481" t="str">
            <v>ｻﾝﾘﾊﾞｰ</v>
          </cell>
          <cell r="C481" t="str">
            <v>マツヤ501</v>
          </cell>
          <cell r="D481" t="str">
            <v>マツヤ501</v>
          </cell>
          <cell r="F481" t="str">
            <v>556-0003</v>
          </cell>
          <cell r="G481" t="str">
            <v>大阪府大阪市浪速区恵美須西</v>
          </cell>
          <cell r="H481" t="str">
            <v>2-14-21サザンパークス1F</v>
          </cell>
          <cell r="K481" t="str">
            <v>06-6630-6810</v>
          </cell>
          <cell r="L481" t="str">
            <v>06-6630-6811</v>
          </cell>
          <cell r="M481" t="str">
            <v>000000</v>
          </cell>
          <cell r="O481" t="str">
            <v>000212</v>
          </cell>
          <cell r="P481" t="str">
            <v>Bag Speciality</v>
          </cell>
          <cell r="Q481" t="str">
            <v>110798</v>
          </cell>
          <cell r="R481" t="str">
            <v>ｻﾝﾘﾊﾞｰ</v>
          </cell>
          <cell r="S481" t="str">
            <v>000000</v>
          </cell>
          <cell r="U481" t="str">
            <v>000000</v>
          </cell>
          <cell r="W481" t="str">
            <v>000000</v>
          </cell>
          <cell r="Y481" t="str">
            <v>000000</v>
          </cell>
          <cell r="AA481" t="str">
            <v>000000</v>
          </cell>
          <cell r="AC481" t="str">
            <v>000000</v>
          </cell>
          <cell r="AE481" t="str">
            <v>000000</v>
          </cell>
          <cell r="AG481" t="str">
            <v>110798</v>
          </cell>
          <cell r="AH481" t="str">
            <v>ｻﾝﾘﾊﾞｰ</v>
          </cell>
          <cell r="AI481">
            <v>1</v>
          </cell>
          <cell r="AJ481" t="str">
            <v>支店</v>
          </cell>
          <cell r="AK481" t="str">
            <v>000000</v>
          </cell>
          <cell r="AM481" t="str">
            <v>000219</v>
          </cell>
          <cell r="AN481" t="str">
            <v>Select Fashion</v>
          </cell>
          <cell r="AO481" t="str">
            <v>110798</v>
          </cell>
          <cell r="AP481" t="str">
            <v>ｻﾝﾘﾊﾞｰ</v>
          </cell>
          <cell r="AQ481" t="str">
            <v>000000</v>
          </cell>
          <cell r="AS481" t="str">
            <v>000000</v>
          </cell>
          <cell r="AU481" t="str">
            <v>000000</v>
          </cell>
          <cell r="AW481" t="str">
            <v>000000</v>
          </cell>
          <cell r="AY481" t="str">
            <v>000000</v>
          </cell>
          <cell r="BA481" t="str">
            <v>000000</v>
          </cell>
          <cell r="BC481" t="str">
            <v>000000</v>
          </cell>
          <cell r="BE481" t="str">
            <v>000004</v>
          </cell>
          <cell r="BF481" t="str">
            <v>小松美喜</v>
          </cell>
        </row>
        <row r="482">
          <cell r="A482" t="str">
            <v>202323</v>
          </cell>
          <cell r="B482" t="str">
            <v>(株)イモト仙台店</v>
          </cell>
          <cell r="C482" t="str">
            <v>ｲﾓﾄ仙台</v>
          </cell>
          <cell r="D482" t="str">
            <v>ｲﾓﾄ仙台</v>
          </cell>
          <cell r="F482" t="str">
            <v>983-0043</v>
          </cell>
          <cell r="G482" t="str">
            <v>宮城県仙台市宮城野区</v>
          </cell>
          <cell r="H482" t="str">
            <v>萩野町4-9-12</v>
          </cell>
          <cell r="K482" t="str">
            <v>022-238-7721</v>
          </cell>
          <cell r="L482" t="str">
            <v>022-232-0523</v>
          </cell>
          <cell r="M482" t="str">
            <v>000000</v>
          </cell>
          <cell r="O482" t="str">
            <v>000000</v>
          </cell>
          <cell r="Q482" t="str">
            <v>110758</v>
          </cell>
          <cell r="R482" t="str">
            <v>ｲﾓﾄ大阪</v>
          </cell>
          <cell r="S482" t="str">
            <v>000000</v>
          </cell>
          <cell r="U482" t="str">
            <v>000000</v>
          </cell>
          <cell r="W482" t="str">
            <v>000000</v>
          </cell>
          <cell r="Y482" t="str">
            <v>000000</v>
          </cell>
          <cell r="AA482" t="str">
            <v>000000</v>
          </cell>
          <cell r="AC482" t="str">
            <v>000000</v>
          </cell>
          <cell r="AE482" t="str">
            <v>000000</v>
          </cell>
          <cell r="AG482" t="str">
            <v>110757</v>
          </cell>
          <cell r="AH482" t="str">
            <v>ｲﾓﾄ仙台</v>
          </cell>
          <cell r="AI482">
            <v>1</v>
          </cell>
          <cell r="AJ482" t="str">
            <v>支店</v>
          </cell>
          <cell r="AK482" t="str">
            <v>000000</v>
          </cell>
          <cell r="AM482" t="str">
            <v>000000</v>
          </cell>
          <cell r="AO482" t="str">
            <v>110758</v>
          </cell>
          <cell r="AP482" t="str">
            <v>ｲﾓﾄ大阪</v>
          </cell>
          <cell r="AQ482" t="str">
            <v>000000</v>
          </cell>
          <cell r="AS482" t="str">
            <v>000000</v>
          </cell>
          <cell r="AU482" t="str">
            <v>000000</v>
          </cell>
          <cell r="AW482" t="str">
            <v>000000</v>
          </cell>
          <cell r="AY482" t="str">
            <v>000000</v>
          </cell>
          <cell r="BA482" t="str">
            <v>000000</v>
          </cell>
          <cell r="BC482" t="str">
            <v>000000</v>
          </cell>
          <cell r="BE482" t="str">
            <v>000033</v>
          </cell>
          <cell r="BF482" t="str">
            <v>森田高一郎</v>
          </cell>
        </row>
        <row r="483">
          <cell r="A483" t="str">
            <v>202324</v>
          </cell>
          <cell r="B483" t="str">
            <v>株式会社浅沼商会</v>
          </cell>
          <cell r="C483" t="str">
            <v>横浜物流センター</v>
          </cell>
          <cell r="D483" t="str">
            <v>浅沼商会　横浜</v>
          </cell>
          <cell r="E483" t="str">
            <v>ｱｻﾇﾏｼｮｳｶｲ</v>
          </cell>
          <cell r="F483" t="str">
            <v>221-0022</v>
          </cell>
          <cell r="G483" t="str">
            <v xml:space="preserve"> 横浜市神奈川区守屋町３－１１</v>
          </cell>
          <cell r="H483" t="str">
            <v>SGリアリティ2F</v>
          </cell>
          <cell r="I483" t="str">
            <v>三愛ロジスティクス㈱内</v>
          </cell>
          <cell r="K483" t="str">
            <v>045-444-1203</v>
          </cell>
          <cell r="M483" t="str">
            <v>000003</v>
          </cell>
          <cell r="N483" t="str">
            <v>関東</v>
          </cell>
          <cell r="O483" t="str">
            <v>000214</v>
          </cell>
          <cell r="P483" t="str">
            <v>Department Store</v>
          </cell>
          <cell r="Q483" t="str">
            <v>150032</v>
          </cell>
          <cell r="R483" t="str">
            <v>浅沼商会</v>
          </cell>
          <cell r="S483" t="str">
            <v>000000</v>
          </cell>
          <cell r="U483" t="str">
            <v>000000</v>
          </cell>
          <cell r="W483" t="str">
            <v>000000</v>
          </cell>
          <cell r="Y483" t="str">
            <v>000000</v>
          </cell>
          <cell r="AA483" t="str">
            <v>000000</v>
          </cell>
          <cell r="AC483" t="str">
            <v>000000</v>
          </cell>
          <cell r="AE483" t="str">
            <v>000000</v>
          </cell>
          <cell r="AG483" t="str">
            <v>150032</v>
          </cell>
          <cell r="AH483" t="str">
            <v>浅沼商会</v>
          </cell>
          <cell r="AI483">
            <v>1</v>
          </cell>
          <cell r="AJ483" t="str">
            <v>支店</v>
          </cell>
          <cell r="AK483" t="str">
            <v>000003</v>
          </cell>
          <cell r="AL483" t="str">
            <v>関東</v>
          </cell>
          <cell r="AM483" t="str">
            <v>000214</v>
          </cell>
          <cell r="AN483" t="str">
            <v>Department Store</v>
          </cell>
          <cell r="AO483" t="str">
            <v>150032</v>
          </cell>
          <cell r="AP483" t="str">
            <v>浅沼商会</v>
          </cell>
          <cell r="AQ483" t="str">
            <v>000000</v>
          </cell>
          <cell r="AS483" t="str">
            <v>000000</v>
          </cell>
          <cell r="AU483" t="str">
            <v>000000</v>
          </cell>
          <cell r="AW483" t="str">
            <v>000000</v>
          </cell>
          <cell r="AY483" t="str">
            <v>000000</v>
          </cell>
          <cell r="BA483" t="str">
            <v>000000</v>
          </cell>
          <cell r="BC483" t="str">
            <v>000000</v>
          </cell>
          <cell r="BE483" t="str">
            <v>000049</v>
          </cell>
          <cell r="BF483" t="str">
            <v>志賀剛史</v>
          </cell>
        </row>
        <row r="484">
          <cell r="A484" t="str">
            <v>202325</v>
          </cell>
          <cell r="B484" t="str">
            <v>株式会社クロスター</v>
          </cell>
          <cell r="C484" t="str">
            <v>クロスターひたちなか</v>
          </cell>
          <cell r="D484" t="str">
            <v>クロスターひたちなか</v>
          </cell>
          <cell r="F484" t="str">
            <v>271-0068</v>
          </cell>
          <cell r="G484" t="str">
            <v>千葉県松戸市古ヶ崎</v>
          </cell>
          <cell r="H484" t="str">
            <v>４－３４７３－１ブルーライン</v>
          </cell>
          <cell r="I484" t="str">
            <v>松戸物流センター内</v>
          </cell>
          <cell r="K484" t="str">
            <v>047-712-0093</v>
          </cell>
          <cell r="M484" t="str">
            <v>000000</v>
          </cell>
          <cell r="O484" t="str">
            <v>000212</v>
          </cell>
          <cell r="P484" t="str">
            <v>Bag Speciality</v>
          </cell>
          <cell r="Q484" t="str">
            <v>190107</v>
          </cell>
          <cell r="R484" t="str">
            <v>株式会社クロスター</v>
          </cell>
          <cell r="S484" t="str">
            <v>000000</v>
          </cell>
          <cell r="U484" t="str">
            <v>000000</v>
          </cell>
          <cell r="W484" t="str">
            <v>000000</v>
          </cell>
          <cell r="Y484" t="str">
            <v>000000</v>
          </cell>
          <cell r="AA484" t="str">
            <v>000000</v>
          </cell>
          <cell r="AC484" t="str">
            <v>000000</v>
          </cell>
          <cell r="AE484" t="str">
            <v>000000</v>
          </cell>
          <cell r="AG484" t="str">
            <v>190107</v>
          </cell>
          <cell r="AH484" t="str">
            <v>株式会社クロスター</v>
          </cell>
          <cell r="AI484">
            <v>1</v>
          </cell>
          <cell r="AJ484" t="str">
            <v>支店</v>
          </cell>
          <cell r="AK484" t="str">
            <v>000000</v>
          </cell>
          <cell r="AM484" t="str">
            <v>000212</v>
          </cell>
          <cell r="AN484" t="str">
            <v>Bag Speciality</v>
          </cell>
          <cell r="AO484" t="str">
            <v>190107</v>
          </cell>
          <cell r="AP484" t="str">
            <v>株式会社クロスター</v>
          </cell>
          <cell r="AQ484" t="str">
            <v>000000</v>
          </cell>
          <cell r="AS484" t="str">
            <v>000000</v>
          </cell>
          <cell r="AU484" t="str">
            <v>000000</v>
          </cell>
          <cell r="AW484" t="str">
            <v>000000</v>
          </cell>
          <cell r="AY484" t="str">
            <v>000000</v>
          </cell>
          <cell r="BA484" t="str">
            <v>000000</v>
          </cell>
          <cell r="BC484" t="str">
            <v>000000</v>
          </cell>
          <cell r="BE484" t="str">
            <v>000017</v>
          </cell>
          <cell r="BF484" t="str">
            <v>南山龍一</v>
          </cell>
        </row>
        <row r="485">
          <cell r="A485" t="str">
            <v>202326</v>
          </cell>
          <cell r="B485" t="str">
            <v>株式会社クロスター</v>
          </cell>
          <cell r="C485" t="str">
            <v>クロスター長久手</v>
          </cell>
          <cell r="D485" t="str">
            <v>クロスター長久手</v>
          </cell>
          <cell r="F485" t="str">
            <v>271-0068</v>
          </cell>
          <cell r="G485" t="str">
            <v>千葉県松戸市古ヶ崎</v>
          </cell>
          <cell r="H485" t="str">
            <v>４－３４７３－１ブルーライン</v>
          </cell>
          <cell r="I485" t="str">
            <v>松戸物流センター内</v>
          </cell>
          <cell r="K485" t="str">
            <v>047-712-0093</v>
          </cell>
          <cell r="M485" t="str">
            <v>000000</v>
          </cell>
          <cell r="O485" t="str">
            <v>000212</v>
          </cell>
          <cell r="P485" t="str">
            <v>Bag Speciality</v>
          </cell>
          <cell r="Q485" t="str">
            <v>190107</v>
          </cell>
          <cell r="R485" t="str">
            <v>株式会社クロスター</v>
          </cell>
          <cell r="S485" t="str">
            <v>000000</v>
          </cell>
          <cell r="U485" t="str">
            <v>000000</v>
          </cell>
          <cell r="W485" t="str">
            <v>000000</v>
          </cell>
          <cell r="Y485" t="str">
            <v>000000</v>
          </cell>
          <cell r="AA485" t="str">
            <v>000000</v>
          </cell>
          <cell r="AC485" t="str">
            <v>000000</v>
          </cell>
          <cell r="AE485" t="str">
            <v>000000</v>
          </cell>
          <cell r="AG485" t="str">
            <v>190107</v>
          </cell>
          <cell r="AH485" t="str">
            <v>株式会社クロスター</v>
          </cell>
          <cell r="AI485">
            <v>1</v>
          </cell>
          <cell r="AJ485" t="str">
            <v>支店</v>
          </cell>
          <cell r="AK485" t="str">
            <v>000000</v>
          </cell>
          <cell r="AM485" t="str">
            <v>000212</v>
          </cell>
          <cell r="AN485" t="str">
            <v>Bag Speciality</v>
          </cell>
          <cell r="AO485" t="str">
            <v>190107</v>
          </cell>
          <cell r="AP485" t="str">
            <v>株式会社クロスター</v>
          </cell>
          <cell r="AQ485" t="str">
            <v>000000</v>
          </cell>
          <cell r="AS485" t="str">
            <v>000000</v>
          </cell>
          <cell r="AU485" t="str">
            <v>000000</v>
          </cell>
          <cell r="AW485" t="str">
            <v>000000</v>
          </cell>
          <cell r="AY485" t="str">
            <v>000000</v>
          </cell>
          <cell r="BA485" t="str">
            <v>000000</v>
          </cell>
          <cell r="BC485" t="str">
            <v>000000</v>
          </cell>
          <cell r="BE485" t="str">
            <v>000017</v>
          </cell>
          <cell r="BF485" t="str">
            <v>南山龍一</v>
          </cell>
        </row>
        <row r="486">
          <cell r="A486" t="str">
            <v>202327</v>
          </cell>
          <cell r="B486" t="str">
            <v>(株)イモト大阪本社</v>
          </cell>
          <cell r="C486" t="str">
            <v>UNITED OAKWEB</v>
          </cell>
          <cell r="D486" t="str">
            <v>ｲﾓﾄ大阪UNITED OAKWEB</v>
          </cell>
          <cell r="F486" t="str">
            <v>531-0074</v>
          </cell>
          <cell r="G486" t="str">
            <v>大阪府大阪市北区本庄東3-1-5</v>
          </cell>
          <cell r="K486" t="str">
            <v>06-6372-2861</v>
          </cell>
          <cell r="M486" t="str">
            <v>000000</v>
          </cell>
          <cell r="O486" t="str">
            <v>000000</v>
          </cell>
          <cell r="Q486" t="str">
            <v>110758</v>
          </cell>
          <cell r="R486" t="str">
            <v>ｲﾓﾄ大阪</v>
          </cell>
          <cell r="S486" t="str">
            <v>000000</v>
          </cell>
          <cell r="U486" t="str">
            <v>000000</v>
          </cell>
          <cell r="W486" t="str">
            <v>000000</v>
          </cell>
          <cell r="Y486" t="str">
            <v>000000</v>
          </cell>
          <cell r="AA486" t="str">
            <v>000000</v>
          </cell>
          <cell r="AC486" t="str">
            <v>000000</v>
          </cell>
          <cell r="AE486" t="str">
            <v>000000</v>
          </cell>
          <cell r="AG486" t="str">
            <v>110758</v>
          </cell>
          <cell r="AH486" t="str">
            <v>ｲﾓﾄ大阪</v>
          </cell>
          <cell r="AI486">
            <v>1</v>
          </cell>
          <cell r="AJ486" t="str">
            <v>支店</v>
          </cell>
          <cell r="AK486" t="str">
            <v>000000</v>
          </cell>
          <cell r="AM486" t="str">
            <v>000000</v>
          </cell>
          <cell r="AO486" t="str">
            <v>110758</v>
          </cell>
          <cell r="AP486" t="str">
            <v>ｲﾓﾄ大阪</v>
          </cell>
          <cell r="AQ486" t="str">
            <v>000000</v>
          </cell>
          <cell r="AS486" t="str">
            <v>000000</v>
          </cell>
          <cell r="AU486" t="str">
            <v>000000</v>
          </cell>
          <cell r="AW486" t="str">
            <v>000000</v>
          </cell>
          <cell r="AY486" t="str">
            <v>000000</v>
          </cell>
          <cell r="BA486" t="str">
            <v>000000</v>
          </cell>
          <cell r="BC486" t="str">
            <v>000000</v>
          </cell>
          <cell r="BE486" t="str">
            <v>000033</v>
          </cell>
          <cell r="BF486" t="str">
            <v>森田高一郎</v>
          </cell>
        </row>
        <row r="487">
          <cell r="A487" t="str">
            <v>202328</v>
          </cell>
          <cell r="B487" t="str">
            <v>(株)ﾑﾗｻｷｽﾎﾟｰﾂ</v>
          </cell>
          <cell r="C487" t="str">
            <v>イオンモール新利府店</v>
          </cell>
          <cell r="D487" t="str">
            <v>ﾑﾗｻｷｲｵﾝﾓｰﾙ新利府店</v>
          </cell>
          <cell r="E487" t="str">
            <v>212</v>
          </cell>
          <cell r="F487" t="str">
            <v>981-0114</v>
          </cell>
          <cell r="G487" t="str">
            <v>宮城県宮城郡利府町字新中道</v>
          </cell>
          <cell r="H487" t="str">
            <v>３-１-１</v>
          </cell>
          <cell r="I487" t="str">
            <v>イオンモール新利府南館２F</v>
          </cell>
          <cell r="K487" t="str">
            <v>022-349-5461</v>
          </cell>
          <cell r="L487" t="str">
            <v>022-349-5462</v>
          </cell>
          <cell r="M487" t="str">
            <v>000000</v>
          </cell>
          <cell r="O487" t="str">
            <v>000211</v>
          </cell>
          <cell r="P487" t="str">
            <v>Murasaki</v>
          </cell>
          <cell r="Q487" t="str">
            <v>110867</v>
          </cell>
          <cell r="R487" t="str">
            <v>ﾑﾗｻｷ</v>
          </cell>
          <cell r="S487" t="str">
            <v>000000</v>
          </cell>
          <cell r="U487" t="str">
            <v>000000</v>
          </cell>
          <cell r="W487" t="str">
            <v>000000</v>
          </cell>
          <cell r="Y487" t="str">
            <v>000000</v>
          </cell>
          <cell r="AA487" t="str">
            <v>000000</v>
          </cell>
          <cell r="AC487" t="str">
            <v>000000</v>
          </cell>
          <cell r="AE487" t="str">
            <v>000000</v>
          </cell>
          <cell r="AG487" t="str">
            <v>110867</v>
          </cell>
          <cell r="AH487" t="str">
            <v>ﾑﾗｻｷ</v>
          </cell>
          <cell r="AI487">
            <v>1</v>
          </cell>
          <cell r="AJ487" t="str">
            <v>支店</v>
          </cell>
          <cell r="AK487" t="str">
            <v>000000</v>
          </cell>
          <cell r="AM487" t="str">
            <v>000211</v>
          </cell>
          <cell r="AN487" t="str">
            <v>Murasaki</v>
          </cell>
          <cell r="AO487" t="str">
            <v>110867</v>
          </cell>
          <cell r="AP487" t="str">
            <v>ﾑﾗｻｷ</v>
          </cell>
          <cell r="AQ487" t="str">
            <v>000001</v>
          </cell>
          <cell r="AR487" t="str">
            <v>専伝必要</v>
          </cell>
          <cell r="AS487" t="str">
            <v>000000</v>
          </cell>
          <cell r="AU487" t="str">
            <v>000000</v>
          </cell>
          <cell r="AW487" t="str">
            <v>000000</v>
          </cell>
          <cell r="AY487" t="str">
            <v>000000</v>
          </cell>
          <cell r="BA487" t="str">
            <v>000000</v>
          </cell>
          <cell r="BC487" t="str">
            <v>000000</v>
          </cell>
          <cell r="BE487" t="str">
            <v>000017</v>
          </cell>
          <cell r="BF487" t="str">
            <v>南山龍一</v>
          </cell>
        </row>
        <row r="488">
          <cell r="A488" t="str">
            <v>202329</v>
          </cell>
          <cell r="B488" t="str">
            <v>(株)ｻﾝﾘﾊﾞｰ本社</v>
          </cell>
          <cell r="C488" t="str">
            <v>SORA浦添</v>
          </cell>
          <cell r="D488" t="str">
            <v>SORA浦添</v>
          </cell>
          <cell r="F488" t="str">
            <v>901-2123</v>
          </cell>
          <cell r="G488" t="str">
            <v>沖縄県浦添市西洲３－１－１</v>
          </cell>
          <cell r="H488" t="str">
            <v>サンエー浦添西海岸</v>
          </cell>
          <cell r="I488" t="str">
            <v>ＰＡＲＣＯＣＩＴＹ２階</v>
          </cell>
          <cell r="K488" t="str">
            <v>098-988-0034</v>
          </cell>
          <cell r="M488" t="str">
            <v>000000</v>
          </cell>
          <cell r="O488" t="str">
            <v>000219</v>
          </cell>
          <cell r="P488" t="str">
            <v>Select Fashion</v>
          </cell>
          <cell r="Q488" t="str">
            <v>110798</v>
          </cell>
          <cell r="R488" t="str">
            <v>ｻﾝﾘﾊﾞｰ</v>
          </cell>
          <cell r="S488" t="str">
            <v>000000</v>
          </cell>
          <cell r="U488" t="str">
            <v>000000</v>
          </cell>
          <cell r="W488" t="str">
            <v>000000</v>
          </cell>
          <cell r="Y488" t="str">
            <v>000000</v>
          </cell>
          <cell r="AA488" t="str">
            <v>000000</v>
          </cell>
          <cell r="AC488" t="str">
            <v>000000</v>
          </cell>
          <cell r="AE488" t="str">
            <v>000000</v>
          </cell>
          <cell r="AG488" t="str">
            <v>110798</v>
          </cell>
          <cell r="AH488" t="str">
            <v>ｻﾝﾘﾊﾞｰ</v>
          </cell>
          <cell r="AI488">
            <v>1</v>
          </cell>
          <cell r="AJ488" t="str">
            <v>支店</v>
          </cell>
          <cell r="AK488" t="str">
            <v>000000</v>
          </cell>
          <cell r="AM488" t="str">
            <v>000219</v>
          </cell>
          <cell r="AN488" t="str">
            <v>Select Fashion</v>
          </cell>
          <cell r="AO488" t="str">
            <v>110798</v>
          </cell>
          <cell r="AP488" t="str">
            <v>ｻﾝﾘﾊﾞｰ</v>
          </cell>
          <cell r="AQ488" t="str">
            <v>000000</v>
          </cell>
          <cell r="AS488" t="str">
            <v>000000</v>
          </cell>
          <cell r="AU488" t="str">
            <v>000000</v>
          </cell>
          <cell r="AW488" t="str">
            <v>000000</v>
          </cell>
          <cell r="AY488" t="str">
            <v>000000</v>
          </cell>
          <cell r="BA488" t="str">
            <v>000000</v>
          </cell>
          <cell r="BC488" t="str">
            <v>000000</v>
          </cell>
          <cell r="BE488" t="str">
            <v>000004</v>
          </cell>
          <cell r="BF488" t="str">
            <v>小松美喜</v>
          </cell>
        </row>
        <row r="489">
          <cell r="A489" t="str">
            <v>202330</v>
          </cell>
          <cell r="B489" t="str">
            <v>株式会社イングリウッド</v>
          </cell>
          <cell r="C489" t="str">
            <v>物流倉庫</v>
          </cell>
          <cell r="D489" t="str">
            <v>ｲﾝｸﾞﾘｳｯﾄﾞ物流倉庫</v>
          </cell>
          <cell r="E489" t="str">
            <v>ｲﾝｸﾞﾘｳｯﾄﾞ</v>
          </cell>
          <cell r="F489" t="str">
            <v>340-0821</v>
          </cell>
          <cell r="G489" t="str">
            <v>埼玉県八潮市伊勢野233ｰ1</v>
          </cell>
          <cell r="H489" t="str">
            <v>佐川グローバルロジスティクス2F</v>
          </cell>
          <cell r="K489" t="str">
            <v>048-999-2372</v>
          </cell>
          <cell r="L489" t="str">
            <v>048-999-2371</v>
          </cell>
          <cell r="M489" t="str">
            <v>000000</v>
          </cell>
          <cell r="O489" t="str">
            <v>000222</v>
          </cell>
          <cell r="P489" t="str">
            <v>WebMalls</v>
          </cell>
          <cell r="Q489" t="str">
            <v>190115</v>
          </cell>
          <cell r="R489" t="str">
            <v>イングリウッド</v>
          </cell>
          <cell r="S489" t="str">
            <v>000000</v>
          </cell>
          <cell r="U489" t="str">
            <v>000000</v>
          </cell>
          <cell r="W489" t="str">
            <v>000000</v>
          </cell>
          <cell r="Y489" t="str">
            <v>000000</v>
          </cell>
          <cell r="AA489" t="str">
            <v>000000</v>
          </cell>
          <cell r="AC489" t="str">
            <v>000000</v>
          </cell>
          <cell r="AE489" t="str">
            <v>000000</v>
          </cell>
          <cell r="AG489" t="str">
            <v>190115</v>
          </cell>
          <cell r="AH489" t="str">
            <v>ｲﾝｸﾞﾘｳｯﾄﾞ</v>
          </cell>
          <cell r="AI489">
            <v>1</v>
          </cell>
          <cell r="AJ489" t="str">
            <v>支店</v>
          </cell>
          <cell r="AK489" t="str">
            <v>000000</v>
          </cell>
          <cell r="AM489" t="str">
            <v>000222</v>
          </cell>
          <cell r="AN489" t="str">
            <v>WebMalls</v>
          </cell>
          <cell r="AO489" t="str">
            <v>190115</v>
          </cell>
          <cell r="AP489" t="str">
            <v>イングリウッド</v>
          </cell>
          <cell r="AQ489" t="str">
            <v>000000</v>
          </cell>
          <cell r="AS489" t="str">
            <v>000000</v>
          </cell>
          <cell r="AU489" t="str">
            <v>000000</v>
          </cell>
          <cell r="AW489" t="str">
            <v>000000</v>
          </cell>
          <cell r="AY489" t="str">
            <v>000000</v>
          </cell>
          <cell r="BA489" t="str">
            <v>000000</v>
          </cell>
          <cell r="BC489" t="str">
            <v>000000</v>
          </cell>
          <cell r="BE489" t="str">
            <v>000033</v>
          </cell>
          <cell r="BF489" t="str">
            <v>森田高一郎</v>
          </cell>
        </row>
        <row r="490">
          <cell r="A490" t="str">
            <v>202331</v>
          </cell>
          <cell r="B490" t="str">
            <v>PINCH HITTER JAPAN(株)</v>
          </cell>
          <cell r="C490" t="str">
            <v>大村倉庫</v>
          </cell>
          <cell r="D490" t="str">
            <v>ﾋﾟﾝﾁﾋｯﾀｰJP大村倉庫</v>
          </cell>
          <cell r="E490" t="str">
            <v>ﾋﾟﾝﾁﾋｯﾀｰ</v>
          </cell>
          <cell r="F490" t="str">
            <v>856-0018</v>
          </cell>
          <cell r="G490" t="str">
            <v>長崎県大村市今富町855</v>
          </cell>
          <cell r="K490" t="str">
            <v>0957-56-9400</v>
          </cell>
          <cell r="L490" t="str">
            <v>0957-56-9401</v>
          </cell>
          <cell r="M490" t="str">
            <v>000009</v>
          </cell>
          <cell r="N490" t="str">
            <v>九州</v>
          </cell>
          <cell r="O490" t="str">
            <v>000999</v>
          </cell>
          <cell r="P490" t="str">
            <v>Other</v>
          </cell>
          <cell r="Q490" t="str">
            <v>190116</v>
          </cell>
          <cell r="R490" t="str">
            <v>ﾋﾟﾝﾁﾋｯﾀｰｼﾞｬﾊﾟﾝ</v>
          </cell>
          <cell r="S490" t="str">
            <v>000000</v>
          </cell>
          <cell r="U490" t="str">
            <v>000000</v>
          </cell>
          <cell r="W490" t="str">
            <v>000000</v>
          </cell>
          <cell r="Y490" t="str">
            <v>000000</v>
          </cell>
          <cell r="AA490" t="str">
            <v>000000</v>
          </cell>
          <cell r="AC490" t="str">
            <v>000000</v>
          </cell>
          <cell r="AE490" t="str">
            <v>000000</v>
          </cell>
          <cell r="AG490" t="str">
            <v>190116</v>
          </cell>
          <cell r="AH490" t="str">
            <v>ﾋﾟﾝﾁﾋｯﾀｰｼﾞｬﾊﾟﾝ</v>
          </cell>
          <cell r="AI490">
            <v>1</v>
          </cell>
          <cell r="AJ490" t="str">
            <v>支店</v>
          </cell>
          <cell r="AK490" t="str">
            <v>000009</v>
          </cell>
          <cell r="AL490" t="str">
            <v>九州</v>
          </cell>
          <cell r="AM490" t="str">
            <v>000999</v>
          </cell>
          <cell r="AN490" t="str">
            <v>Other</v>
          </cell>
          <cell r="AO490" t="str">
            <v>190116</v>
          </cell>
          <cell r="AP490" t="str">
            <v>ﾋﾟﾝﾁﾋｯﾀｰｼﾞｬﾊﾟﾝ</v>
          </cell>
          <cell r="AQ490" t="str">
            <v>000000</v>
          </cell>
          <cell r="AS490" t="str">
            <v>000000</v>
          </cell>
          <cell r="AU490" t="str">
            <v>000000</v>
          </cell>
          <cell r="AW490" t="str">
            <v>000000</v>
          </cell>
          <cell r="AY490" t="str">
            <v>000000</v>
          </cell>
          <cell r="BA490" t="str">
            <v>000000</v>
          </cell>
          <cell r="BC490" t="str">
            <v>000000</v>
          </cell>
          <cell r="BE490" t="str">
            <v>000049</v>
          </cell>
          <cell r="BF490" t="str">
            <v>志賀剛史</v>
          </cell>
        </row>
        <row r="491">
          <cell r="A491" t="str">
            <v>202332</v>
          </cell>
          <cell r="B491" t="str">
            <v>デイズユーティリティ合同会社</v>
          </cell>
          <cell r="C491" t="str">
            <v>DAYS CAMP</v>
          </cell>
          <cell r="D491" t="str">
            <v>DAYS CAMP</v>
          </cell>
          <cell r="F491" t="str">
            <v>132-0024</v>
          </cell>
          <cell r="G491" t="str">
            <v>東京都江戸川区一之江7-33-18</v>
          </cell>
          <cell r="H491" t="str">
            <v>はなみずきビル1-A</v>
          </cell>
          <cell r="K491" t="str">
            <v>050-1471-0515</v>
          </cell>
          <cell r="M491" t="str">
            <v>000000</v>
          </cell>
          <cell r="O491" t="str">
            <v>000217</v>
          </cell>
          <cell r="P491" t="str">
            <v>Outdoor select</v>
          </cell>
          <cell r="Q491" t="str">
            <v>190119</v>
          </cell>
          <cell r="R491" t="str">
            <v>ﾃﾞｲｽﾞﾕｰﾃｨﾘﾃｨ</v>
          </cell>
          <cell r="S491" t="str">
            <v>000000</v>
          </cell>
          <cell r="U491" t="str">
            <v>000000</v>
          </cell>
          <cell r="W491" t="str">
            <v>000000</v>
          </cell>
          <cell r="Y491" t="str">
            <v>000000</v>
          </cell>
          <cell r="AA491" t="str">
            <v>000000</v>
          </cell>
          <cell r="AC491" t="str">
            <v>000000</v>
          </cell>
          <cell r="AE491" t="str">
            <v>000000</v>
          </cell>
          <cell r="AG491" t="str">
            <v>190119</v>
          </cell>
          <cell r="AH491" t="str">
            <v>ﾃﾞｲｽﾞﾕｰﾃｨﾘﾃｨ</v>
          </cell>
          <cell r="AI491">
            <v>1</v>
          </cell>
          <cell r="AJ491" t="str">
            <v>支店</v>
          </cell>
          <cell r="AK491" t="str">
            <v>000000</v>
          </cell>
          <cell r="AM491" t="str">
            <v>000217</v>
          </cell>
          <cell r="AN491" t="str">
            <v>Outdoor select</v>
          </cell>
          <cell r="AO491" t="str">
            <v>190119</v>
          </cell>
          <cell r="AP491" t="str">
            <v>ﾃﾞｲｽﾞﾕｰﾃｨﾘﾃｨ</v>
          </cell>
          <cell r="AQ491" t="str">
            <v>000000</v>
          </cell>
          <cell r="AS491" t="str">
            <v>000000</v>
          </cell>
          <cell r="AU491" t="str">
            <v>000000</v>
          </cell>
          <cell r="AW491" t="str">
            <v>000000</v>
          </cell>
          <cell r="AY491" t="str">
            <v>000000</v>
          </cell>
          <cell r="BA491" t="str">
            <v>000000</v>
          </cell>
          <cell r="BC491" t="str">
            <v>000000</v>
          </cell>
          <cell r="BE491" t="str">
            <v>000017</v>
          </cell>
          <cell r="BF491" t="str">
            <v>南山龍一</v>
          </cell>
        </row>
        <row r="492">
          <cell r="A492" t="str">
            <v>202333</v>
          </cell>
          <cell r="B492" t="str">
            <v>株式会社サライ東大阪本社</v>
          </cell>
          <cell r="D492" t="str">
            <v>ｻﾗｲ東大阪本社</v>
          </cell>
          <cell r="E492" t="str">
            <v>ｻﾗｲ</v>
          </cell>
          <cell r="F492" t="str">
            <v>578-0981</v>
          </cell>
          <cell r="G492" t="str">
            <v>大阪府東大阪市島之内2丁目3-4</v>
          </cell>
          <cell r="K492" t="str">
            <v>072-960-8771</v>
          </cell>
          <cell r="L492" t="str">
            <v>072-960-8772</v>
          </cell>
          <cell r="M492" t="str">
            <v>000000</v>
          </cell>
          <cell r="O492" t="str">
            <v>000212</v>
          </cell>
          <cell r="P492" t="str">
            <v>Bag Speciality</v>
          </cell>
          <cell r="Q492" t="str">
            <v>190120</v>
          </cell>
          <cell r="R492" t="str">
            <v>株式会社サライ</v>
          </cell>
          <cell r="S492" t="str">
            <v>000000</v>
          </cell>
          <cell r="U492" t="str">
            <v>000000</v>
          </cell>
          <cell r="W492" t="str">
            <v>000000</v>
          </cell>
          <cell r="Y492" t="str">
            <v>000000</v>
          </cell>
          <cell r="AA492" t="str">
            <v>000000</v>
          </cell>
          <cell r="AC492" t="str">
            <v>000000</v>
          </cell>
          <cell r="AE492" t="str">
            <v>000000</v>
          </cell>
          <cell r="AG492" t="str">
            <v>190120</v>
          </cell>
          <cell r="AH492" t="str">
            <v>サライ</v>
          </cell>
          <cell r="AI492">
            <v>1</v>
          </cell>
          <cell r="AJ492" t="str">
            <v>支店</v>
          </cell>
          <cell r="AK492" t="str">
            <v>000000</v>
          </cell>
          <cell r="AM492" t="str">
            <v>000212</v>
          </cell>
          <cell r="AN492" t="str">
            <v>Bag Speciality</v>
          </cell>
          <cell r="AO492" t="str">
            <v>190120</v>
          </cell>
          <cell r="AP492" t="str">
            <v>株式会社サライ</v>
          </cell>
          <cell r="AQ492" t="str">
            <v>000000</v>
          </cell>
          <cell r="AS492" t="str">
            <v>000000</v>
          </cell>
          <cell r="AU492" t="str">
            <v>000000</v>
          </cell>
          <cell r="AW492" t="str">
            <v>000000</v>
          </cell>
          <cell r="AY492" t="str">
            <v>000000</v>
          </cell>
          <cell r="BA492" t="str">
            <v>000000</v>
          </cell>
          <cell r="BC492" t="str">
            <v>000000</v>
          </cell>
          <cell r="BE492" t="str">
            <v>000055</v>
          </cell>
          <cell r="BF492" t="str">
            <v>佐藤祐介</v>
          </cell>
        </row>
        <row r="493">
          <cell r="A493" t="str">
            <v>202334</v>
          </cell>
          <cell r="B493" t="str">
            <v>ドリームターミナルリンク株式会社</v>
          </cell>
          <cell r="C493" t="str">
            <v>UNIVERSALOVERALL TOKYO</v>
          </cell>
          <cell r="D493" t="str">
            <v>ﾄﾞﾘｰﾑﾀｰﾐﾅﾙﾘﾝｸ</v>
          </cell>
          <cell r="F493" t="str">
            <v>151-0001</v>
          </cell>
          <cell r="G493" t="str">
            <v>東京都渋谷区神宮前5-30-6</v>
          </cell>
          <cell r="H493" t="str">
            <v>秀幸ビルB1階</v>
          </cell>
          <cell r="K493" t="str">
            <v>03-6427-9998</v>
          </cell>
          <cell r="M493" t="str">
            <v>000000</v>
          </cell>
          <cell r="O493" t="str">
            <v>000219</v>
          </cell>
          <cell r="P493" t="str">
            <v>Select Fashion</v>
          </cell>
          <cell r="Q493" t="str">
            <v>190121</v>
          </cell>
          <cell r="R493" t="str">
            <v>ﾄﾞﾘｰﾑﾀｰﾐﾅﾙﾘﾝｸ</v>
          </cell>
          <cell r="S493" t="str">
            <v>000000</v>
          </cell>
          <cell r="U493" t="str">
            <v>000000</v>
          </cell>
          <cell r="W493" t="str">
            <v>000000</v>
          </cell>
          <cell r="Y493" t="str">
            <v>000000</v>
          </cell>
          <cell r="AA493" t="str">
            <v>000000</v>
          </cell>
          <cell r="AC493" t="str">
            <v>000000</v>
          </cell>
          <cell r="AE493" t="str">
            <v>000000</v>
          </cell>
          <cell r="AG493" t="str">
            <v>190121</v>
          </cell>
          <cell r="AH493" t="str">
            <v>ﾄﾞﾘｰﾑﾀｰﾐﾅﾙﾘﾝｸ</v>
          </cell>
          <cell r="AI493">
            <v>1</v>
          </cell>
          <cell r="AJ493" t="str">
            <v>支店</v>
          </cell>
          <cell r="AK493" t="str">
            <v>000000</v>
          </cell>
          <cell r="AM493" t="str">
            <v>000219</v>
          </cell>
          <cell r="AN493" t="str">
            <v>Select Fashion</v>
          </cell>
          <cell r="AO493" t="str">
            <v>190121</v>
          </cell>
          <cell r="AP493" t="str">
            <v>ﾄﾞﾘｰﾑﾀｰﾐﾅﾙﾘﾝｸ</v>
          </cell>
          <cell r="AQ493" t="str">
            <v>000000</v>
          </cell>
          <cell r="AS493" t="str">
            <v>000000</v>
          </cell>
          <cell r="AU493" t="str">
            <v>000000</v>
          </cell>
          <cell r="AW493" t="str">
            <v>000000</v>
          </cell>
          <cell r="AY493" t="str">
            <v>000000</v>
          </cell>
          <cell r="BA493" t="str">
            <v>000000</v>
          </cell>
          <cell r="BC493" t="str">
            <v>000000</v>
          </cell>
          <cell r="BE493" t="str">
            <v>000049</v>
          </cell>
          <cell r="BF493" t="str">
            <v>志賀剛史</v>
          </cell>
        </row>
        <row r="494">
          <cell r="A494" t="str">
            <v>202335</v>
          </cell>
          <cell r="B494" t="str">
            <v>株式会社ベイクルーズ</v>
          </cell>
          <cell r="C494" t="str">
            <v>DHLｻﾌﾟﾗｲﾁｪｰﾝ株式会社　BOICE</v>
          </cell>
          <cell r="D494" t="str">
            <v>ﾍﾞｲｸﾙｰｽﾞ BOICE</v>
          </cell>
          <cell r="F494" t="str">
            <v>270-1443</v>
          </cell>
          <cell r="G494" t="str">
            <v>千葉県柏市鷲野谷1027-5</v>
          </cell>
          <cell r="H494" t="str">
            <v>ランドポート柏沼南Ⅰ</v>
          </cell>
          <cell r="K494" t="str">
            <v>04-7191-1231</v>
          </cell>
          <cell r="L494" t="str">
            <v>04-7191-1251</v>
          </cell>
          <cell r="M494" t="str">
            <v>000000</v>
          </cell>
          <cell r="O494" t="str">
            <v>000219</v>
          </cell>
          <cell r="P494" t="str">
            <v>Select Fashion</v>
          </cell>
          <cell r="Q494" t="str">
            <v>190122</v>
          </cell>
          <cell r="R494" t="str">
            <v>ベイクルーズ</v>
          </cell>
          <cell r="S494" t="str">
            <v>000000</v>
          </cell>
          <cell r="U494" t="str">
            <v>000000</v>
          </cell>
          <cell r="W494" t="str">
            <v>000000</v>
          </cell>
          <cell r="Y494" t="str">
            <v>000000</v>
          </cell>
          <cell r="AA494" t="str">
            <v>000000</v>
          </cell>
          <cell r="AC494" t="str">
            <v>000000</v>
          </cell>
          <cell r="AE494" t="str">
            <v>000000</v>
          </cell>
          <cell r="AG494" t="str">
            <v>190122</v>
          </cell>
          <cell r="AH494" t="str">
            <v>ﾍﾞｲｸﾙｰｽﾞ</v>
          </cell>
          <cell r="AI494">
            <v>1</v>
          </cell>
          <cell r="AJ494" t="str">
            <v>支店</v>
          </cell>
          <cell r="AK494" t="str">
            <v>000000</v>
          </cell>
          <cell r="AM494" t="str">
            <v>000219</v>
          </cell>
          <cell r="AN494" t="str">
            <v>Select Fashion</v>
          </cell>
          <cell r="AO494" t="str">
            <v>190122</v>
          </cell>
          <cell r="AP494" t="str">
            <v>ベイクルーズ</v>
          </cell>
          <cell r="AQ494" t="str">
            <v>000000</v>
          </cell>
          <cell r="AS494" t="str">
            <v>000000</v>
          </cell>
          <cell r="AU494" t="str">
            <v>000000</v>
          </cell>
          <cell r="AW494" t="str">
            <v>000000</v>
          </cell>
          <cell r="AY494" t="str">
            <v>000000</v>
          </cell>
          <cell r="BA494" t="str">
            <v>000000</v>
          </cell>
          <cell r="BC494" t="str">
            <v>000000</v>
          </cell>
          <cell r="BE494" t="str">
            <v>000056</v>
          </cell>
          <cell r="BF494" t="str">
            <v>五十嵐悠介</v>
          </cell>
        </row>
        <row r="495">
          <cell r="A495" t="str">
            <v>202336</v>
          </cell>
          <cell r="B495" t="str">
            <v>(株)イモト東京店</v>
          </cell>
          <cell r="C495" t="str">
            <v>ｲﾓﾄ東京㈱ABSOLUTE</v>
          </cell>
          <cell r="D495" t="str">
            <v>ｲﾓﾄ東京ABSOLUTE</v>
          </cell>
          <cell r="F495" t="str">
            <v>136-0071</v>
          </cell>
          <cell r="G495" t="str">
            <v>東京都江東区亀戸2-2-9</v>
          </cell>
          <cell r="K495" t="str">
            <v>03-3637-3271</v>
          </cell>
          <cell r="L495" t="str">
            <v>03-3684-5543</v>
          </cell>
          <cell r="M495" t="str">
            <v>000000</v>
          </cell>
          <cell r="O495" t="str">
            <v>000000</v>
          </cell>
          <cell r="Q495" t="str">
            <v>110758</v>
          </cell>
          <cell r="R495" t="str">
            <v>ｲﾓﾄ大阪</v>
          </cell>
          <cell r="S495" t="str">
            <v>000000</v>
          </cell>
          <cell r="U495" t="str">
            <v>000000</v>
          </cell>
          <cell r="W495" t="str">
            <v>000000</v>
          </cell>
          <cell r="Y495" t="str">
            <v>000000</v>
          </cell>
          <cell r="AA495" t="str">
            <v>000000</v>
          </cell>
          <cell r="AC495" t="str">
            <v>000000</v>
          </cell>
          <cell r="AE495" t="str">
            <v>000000</v>
          </cell>
          <cell r="AG495" t="str">
            <v>110759</v>
          </cell>
          <cell r="AH495" t="str">
            <v>ｲﾓﾄ東京</v>
          </cell>
          <cell r="AI495">
            <v>1</v>
          </cell>
          <cell r="AJ495" t="str">
            <v>支店</v>
          </cell>
          <cell r="AK495" t="str">
            <v>000000</v>
          </cell>
          <cell r="AM495" t="str">
            <v>000000</v>
          </cell>
          <cell r="AO495" t="str">
            <v>110758</v>
          </cell>
          <cell r="AP495" t="str">
            <v>ｲﾓﾄ大阪</v>
          </cell>
          <cell r="AQ495" t="str">
            <v>000000</v>
          </cell>
          <cell r="AS495" t="str">
            <v>000000</v>
          </cell>
          <cell r="AU495" t="str">
            <v>000000</v>
          </cell>
          <cell r="AW495" t="str">
            <v>000000</v>
          </cell>
          <cell r="AY495" t="str">
            <v>000000</v>
          </cell>
          <cell r="BA495" t="str">
            <v>000000</v>
          </cell>
          <cell r="BC495" t="str">
            <v>000000</v>
          </cell>
          <cell r="BE495" t="str">
            <v>000033</v>
          </cell>
          <cell r="BF495" t="str">
            <v>森田高一郎</v>
          </cell>
        </row>
        <row r="496">
          <cell r="A496" t="str">
            <v>202337</v>
          </cell>
          <cell r="B496" t="str">
            <v>(株)イモト東京店</v>
          </cell>
          <cell r="C496" t="str">
            <v>ｲﾓﾄ東京㈱東京ﾘﾐﾃｯﾄﾞｺｰﾎﾟﾚｰｼｮﾝ</v>
          </cell>
          <cell r="D496" t="str">
            <v>ｲﾓﾄ東京ﾘﾐﾃｯﾄﾞｺｰﾎﾟﾚｰｼ</v>
          </cell>
          <cell r="F496" t="str">
            <v>136-0071</v>
          </cell>
          <cell r="G496" t="str">
            <v>東京都江東区亀戸2-2-9</v>
          </cell>
          <cell r="K496" t="str">
            <v>03-3637-3271</v>
          </cell>
          <cell r="L496" t="str">
            <v>03-3684-5543</v>
          </cell>
          <cell r="M496" t="str">
            <v>000000</v>
          </cell>
          <cell r="O496" t="str">
            <v>000000</v>
          </cell>
          <cell r="Q496" t="str">
            <v>110758</v>
          </cell>
          <cell r="R496" t="str">
            <v>ｲﾓﾄ大阪</v>
          </cell>
          <cell r="S496" t="str">
            <v>000000</v>
          </cell>
          <cell r="U496" t="str">
            <v>000000</v>
          </cell>
          <cell r="W496" t="str">
            <v>000000</v>
          </cell>
          <cell r="Y496" t="str">
            <v>000000</v>
          </cell>
          <cell r="AA496" t="str">
            <v>000000</v>
          </cell>
          <cell r="AC496" t="str">
            <v>000000</v>
          </cell>
          <cell r="AE496" t="str">
            <v>000000</v>
          </cell>
          <cell r="AG496" t="str">
            <v>110759</v>
          </cell>
          <cell r="AH496" t="str">
            <v>ｲﾓﾄ東京</v>
          </cell>
          <cell r="AI496">
            <v>1</v>
          </cell>
          <cell r="AJ496" t="str">
            <v>支店</v>
          </cell>
          <cell r="AK496" t="str">
            <v>000000</v>
          </cell>
          <cell r="AM496" t="str">
            <v>000000</v>
          </cell>
          <cell r="AO496" t="str">
            <v>110758</v>
          </cell>
          <cell r="AP496" t="str">
            <v>ｲﾓﾄ大阪</v>
          </cell>
          <cell r="AQ496" t="str">
            <v>000000</v>
          </cell>
          <cell r="AS496" t="str">
            <v>000000</v>
          </cell>
          <cell r="AU496" t="str">
            <v>000000</v>
          </cell>
          <cell r="AW496" t="str">
            <v>000000</v>
          </cell>
          <cell r="AY496" t="str">
            <v>000000</v>
          </cell>
          <cell r="BA496" t="str">
            <v>000000</v>
          </cell>
          <cell r="BC496" t="str">
            <v>000000</v>
          </cell>
          <cell r="BE496" t="str">
            <v>000033</v>
          </cell>
          <cell r="BF496" t="str">
            <v>森田高一郎</v>
          </cell>
        </row>
        <row r="497">
          <cell r="A497" t="str">
            <v>202338</v>
          </cell>
          <cell r="B497" t="str">
            <v>(株)ｻﾝﾘﾊﾞｰ</v>
          </cell>
          <cell r="C497" t="str">
            <v>寺田屋</v>
          </cell>
          <cell r="D497" t="str">
            <v>ｻﾝﾘﾊﾞｰ寺田屋</v>
          </cell>
          <cell r="F497" t="str">
            <v>556-0003</v>
          </cell>
          <cell r="G497" t="str">
            <v>大阪府大阪市浪速区恵美須西</v>
          </cell>
          <cell r="H497" t="str">
            <v>2-14-21サザンパークス1F</v>
          </cell>
          <cell r="K497" t="str">
            <v>06-6630-6810</v>
          </cell>
          <cell r="L497" t="str">
            <v>06-6630-6811</v>
          </cell>
          <cell r="M497" t="str">
            <v>000000</v>
          </cell>
          <cell r="O497" t="str">
            <v>000219</v>
          </cell>
          <cell r="P497" t="str">
            <v>Select Fashion</v>
          </cell>
          <cell r="Q497" t="str">
            <v>110798</v>
          </cell>
          <cell r="R497" t="str">
            <v>ｻﾝﾘﾊﾞｰ</v>
          </cell>
          <cell r="S497" t="str">
            <v>000000</v>
          </cell>
          <cell r="U497" t="str">
            <v>000000</v>
          </cell>
          <cell r="W497" t="str">
            <v>000000</v>
          </cell>
          <cell r="Y497" t="str">
            <v>000000</v>
          </cell>
          <cell r="AA497" t="str">
            <v>000000</v>
          </cell>
          <cell r="AC497" t="str">
            <v>000000</v>
          </cell>
          <cell r="AE497" t="str">
            <v>000000</v>
          </cell>
          <cell r="AG497" t="str">
            <v>110798</v>
          </cell>
          <cell r="AH497" t="str">
            <v>ｻﾝﾘﾊﾞｰ</v>
          </cell>
          <cell r="AI497">
            <v>1</v>
          </cell>
          <cell r="AJ497" t="str">
            <v>支店</v>
          </cell>
          <cell r="AK497" t="str">
            <v>000000</v>
          </cell>
          <cell r="AM497" t="str">
            <v>000219</v>
          </cell>
          <cell r="AN497" t="str">
            <v>Select Fashion</v>
          </cell>
          <cell r="AO497" t="str">
            <v>110798</v>
          </cell>
          <cell r="AP497" t="str">
            <v>ｻﾝﾘﾊﾞｰ</v>
          </cell>
          <cell r="AQ497" t="str">
            <v>000000</v>
          </cell>
          <cell r="AS497" t="str">
            <v>000000</v>
          </cell>
          <cell r="AU497" t="str">
            <v>000000</v>
          </cell>
          <cell r="AW497" t="str">
            <v>000000</v>
          </cell>
          <cell r="AY497" t="str">
            <v>000000</v>
          </cell>
          <cell r="BA497" t="str">
            <v>000000</v>
          </cell>
          <cell r="BC497" t="str">
            <v>000000</v>
          </cell>
          <cell r="BE497" t="str">
            <v>000004</v>
          </cell>
          <cell r="BF497" t="str">
            <v>小松美喜</v>
          </cell>
        </row>
        <row r="498">
          <cell r="A498" t="str">
            <v>202339</v>
          </cell>
          <cell r="B498" t="str">
            <v>㈱東京デリカ</v>
          </cell>
          <cell r="C498" t="str">
            <v>サックスバー立川立飛ららぽーと店</v>
          </cell>
          <cell r="D498" t="str">
            <v>ｻｯｸｽﾊﾞｰ立川立飛</v>
          </cell>
          <cell r="E498" t="str">
            <v>8271</v>
          </cell>
          <cell r="F498" t="str">
            <v>190-0015</v>
          </cell>
          <cell r="G498" t="str">
            <v>東京都立川市泉町935-1</v>
          </cell>
          <cell r="H498" t="str">
            <v>ららぽーと立川立飛 1F</v>
          </cell>
          <cell r="K498" t="str">
            <v>042-540-6270</v>
          </cell>
          <cell r="L498" t="str">
            <v>042-540-6270</v>
          </cell>
          <cell r="M498" t="str">
            <v>000000</v>
          </cell>
          <cell r="O498" t="str">
            <v>000212</v>
          </cell>
          <cell r="P498" t="str">
            <v>Bag Speciality</v>
          </cell>
          <cell r="Q498" t="str">
            <v>190075</v>
          </cell>
          <cell r="R498" t="str">
            <v>㈱東京デリカ</v>
          </cell>
          <cell r="S498" t="str">
            <v>000001</v>
          </cell>
          <cell r="T498" t="str">
            <v>専伝必要</v>
          </cell>
          <cell r="U498" t="str">
            <v>000000</v>
          </cell>
          <cell r="W498" t="str">
            <v>000000</v>
          </cell>
          <cell r="Y498" t="str">
            <v>000000</v>
          </cell>
          <cell r="AA498" t="str">
            <v>000000</v>
          </cell>
          <cell r="AC498" t="str">
            <v>000000</v>
          </cell>
          <cell r="AE498" t="str">
            <v>000000</v>
          </cell>
          <cell r="AG498" t="str">
            <v>190075</v>
          </cell>
          <cell r="AH498" t="str">
            <v>㈱東京デリカ</v>
          </cell>
          <cell r="AI498">
            <v>1</v>
          </cell>
          <cell r="AJ498" t="str">
            <v>支店</v>
          </cell>
          <cell r="AK498" t="str">
            <v>000000</v>
          </cell>
          <cell r="AM498" t="str">
            <v>000212</v>
          </cell>
          <cell r="AN498" t="str">
            <v>Bag Speciality</v>
          </cell>
          <cell r="AO498" t="str">
            <v>190075</v>
          </cell>
          <cell r="AP498" t="str">
            <v>㈱東京デリカ</v>
          </cell>
          <cell r="AQ498" t="str">
            <v>000000</v>
          </cell>
          <cell r="AS498" t="str">
            <v>000000</v>
          </cell>
          <cell r="AU498" t="str">
            <v>000000</v>
          </cell>
          <cell r="AW498" t="str">
            <v>000000</v>
          </cell>
          <cell r="AY498" t="str">
            <v>000000</v>
          </cell>
          <cell r="BA498" t="str">
            <v>000000</v>
          </cell>
          <cell r="BC498" t="str">
            <v>000000</v>
          </cell>
          <cell r="BE498" t="str">
            <v>000004</v>
          </cell>
          <cell r="BF498" t="str">
            <v>小松美喜</v>
          </cell>
        </row>
        <row r="499">
          <cell r="A499" t="str">
            <v>202340</v>
          </cell>
          <cell r="B499" t="str">
            <v>(株)サライ東大阪本社</v>
          </cell>
          <cell r="C499" t="str">
            <v>京王ｱｰﾄﾏﾝ聖蹟桜ヶ丘</v>
          </cell>
          <cell r="D499" t="str">
            <v>ｻﾗｲ 京王ｱｰﾄﾏﾝ聖蹟</v>
          </cell>
          <cell r="F499" t="str">
            <v>578-0981</v>
          </cell>
          <cell r="G499" t="str">
            <v>大阪府東大阪市島之内2丁目3-4</v>
          </cell>
          <cell r="K499" t="str">
            <v>072-960-8771</v>
          </cell>
          <cell r="L499" t="str">
            <v>072-960-8772</v>
          </cell>
          <cell r="M499" t="str">
            <v>000000</v>
          </cell>
          <cell r="O499" t="str">
            <v>000212</v>
          </cell>
          <cell r="P499" t="str">
            <v>Bag Speciality</v>
          </cell>
          <cell r="Q499" t="str">
            <v>190120</v>
          </cell>
          <cell r="R499" t="str">
            <v>株式会社サライ</v>
          </cell>
          <cell r="S499" t="str">
            <v>000000</v>
          </cell>
          <cell r="U499" t="str">
            <v>000000</v>
          </cell>
          <cell r="W499" t="str">
            <v>000000</v>
          </cell>
          <cell r="Y499" t="str">
            <v>000000</v>
          </cell>
          <cell r="AA499" t="str">
            <v>000000</v>
          </cell>
          <cell r="AC499" t="str">
            <v>000000</v>
          </cell>
          <cell r="AE499" t="str">
            <v>000000</v>
          </cell>
          <cell r="AG499" t="str">
            <v>190120</v>
          </cell>
          <cell r="AH499" t="str">
            <v>サライ</v>
          </cell>
          <cell r="AI499">
            <v>1</v>
          </cell>
          <cell r="AJ499" t="str">
            <v>支店</v>
          </cell>
          <cell r="AK499" t="str">
            <v>000000</v>
          </cell>
          <cell r="AM499" t="str">
            <v>000212</v>
          </cell>
          <cell r="AN499" t="str">
            <v>Bag Speciality</v>
          </cell>
          <cell r="AO499" t="str">
            <v>190120</v>
          </cell>
          <cell r="AP499" t="str">
            <v>株式会社サライ</v>
          </cell>
          <cell r="AQ499" t="str">
            <v>000000</v>
          </cell>
          <cell r="AS499" t="str">
            <v>000000</v>
          </cell>
          <cell r="AU499" t="str">
            <v>000000</v>
          </cell>
          <cell r="AW499" t="str">
            <v>000000</v>
          </cell>
          <cell r="AY499" t="str">
            <v>000000</v>
          </cell>
          <cell r="BA499" t="str">
            <v>000000</v>
          </cell>
          <cell r="BC499" t="str">
            <v>000000</v>
          </cell>
          <cell r="BE499" t="str">
            <v>000055</v>
          </cell>
          <cell r="BF499" t="str">
            <v>佐藤祐介</v>
          </cell>
        </row>
        <row r="500">
          <cell r="A500" t="str">
            <v>202341</v>
          </cell>
          <cell r="B500" t="str">
            <v>(株)サライ東大阪本社</v>
          </cell>
          <cell r="C500" t="str">
            <v>ITOYAﾊﾞｯｸﾞﾃﾞﾎﾟ長岡店</v>
          </cell>
          <cell r="D500" t="str">
            <v>ｻﾗｲ ITOYA長岡</v>
          </cell>
          <cell r="F500" t="str">
            <v>578-0981</v>
          </cell>
          <cell r="G500" t="str">
            <v>大阪府東大阪市島之内2丁目3-4</v>
          </cell>
          <cell r="K500" t="str">
            <v>072-960-8771</v>
          </cell>
          <cell r="L500" t="str">
            <v>072-960-8772</v>
          </cell>
          <cell r="M500" t="str">
            <v>000000</v>
          </cell>
          <cell r="O500" t="str">
            <v>000212</v>
          </cell>
          <cell r="P500" t="str">
            <v>Bag Speciality</v>
          </cell>
          <cell r="Q500" t="str">
            <v>190120</v>
          </cell>
          <cell r="R500" t="str">
            <v>株式会社サライ</v>
          </cell>
          <cell r="S500" t="str">
            <v>000000</v>
          </cell>
          <cell r="U500" t="str">
            <v>000000</v>
          </cell>
          <cell r="W500" t="str">
            <v>000000</v>
          </cell>
          <cell r="Y500" t="str">
            <v>000000</v>
          </cell>
          <cell r="AA500" t="str">
            <v>000000</v>
          </cell>
          <cell r="AC500" t="str">
            <v>000000</v>
          </cell>
          <cell r="AE500" t="str">
            <v>000000</v>
          </cell>
          <cell r="AG500" t="str">
            <v>190120</v>
          </cell>
          <cell r="AH500" t="str">
            <v>サライ</v>
          </cell>
          <cell r="AI500">
            <v>1</v>
          </cell>
          <cell r="AJ500" t="str">
            <v>支店</v>
          </cell>
          <cell r="AK500" t="str">
            <v>000000</v>
          </cell>
          <cell r="AM500" t="str">
            <v>000212</v>
          </cell>
          <cell r="AN500" t="str">
            <v>Bag Speciality</v>
          </cell>
          <cell r="AO500" t="str">
            <v>190120</v>
          </cell>
          <cell r="AP500" t="str">
            <v>株式会社サライ</v>
          </cell>
          <cell r="AQ500" t="str">
            <v>000000</v>
          </cell>
          <cell r="AS500" t="str">
            <v>000000</v>
          </cell>
          <cell r="AU500" t="str">
            <v>000000</v>
          </cell>
          <cell r="AW500" t="str">
            <v>000000</v>
          </cell>
          <cell r="AY500" t="str">
            <v>000000</v>
          </cell>
          <cell r="BA500" t="str">
            <v>000000</v>
          </cell>
          <cell r="BC500" t="str">
            <v>000000</v>
          </cell>
          <cell r="BE500" t="str">
            <v>000055</v>
          </cell>
          <cell r="BF500" t="str">
            <v>佐藤祐介</v>
          </cell>
        </row>
        <row r="501">
          <cell r="A501" t="str">
            <v>202342</v>
          </cell>
          <cell r="B501" t="str">
            <v>(株)サライ東大阪本社</v>
          </cell>
          <cell r="C501" t="str">
            <v>ITOYA 本店</v>
          </cell>
          <cell r="D501" t="str">
            <v>ｻﾗｲ ITOYA本店</v>
          </cell>
          <cell r="F501" t="str">
            <v>578-0981</v>
          </cell>
          <cell r="G501" t="str">
            <v>大阪府東大阪市島之内2丁目3-4</v>
          </cell>
          <cell r="K501" t="str">
            <v>072-960-8771</v>
          </cell>
          <cell r="L501" t="str">
            <v>072-960-8772</v>
          </cell>
          <cell r="M501" t="str">
            <v>000000</v>
          </cell>
          <cell r="O501" t="str">
            <v>000212</v>
          </cell>
          <cell r="P501" t="str">
            <v>Bag Speciality</v>
          </cell>
          <cell r="Q501" t="str">
            <v>190120</v>
          </cell>
          <cell r="R501" t="str">
            <v>株式会社サライ</v>
          </cell>
          <cell r="S501" t="str">
            <v>000000</v>
          </cell>
          <cell r="U501" t="str">
            <v>000000</v>
          </cell>
          <cell r="W501" t="str">
            <v>000000</v>
          </cell>
          <cell r="Y501" t="str">
            <v>000000</v>
          </cell>
          <cell r="AA501" t="str">
            <v>000000</v>
          </cell>
          <cell r="AC501" t="str">
            <v>000000</v>
          </cell>
          <cell r="AE501" t="str">
            <v>000000</v>
          </cell>
          <cell r="AG501" t="str">
            <v>190120</v>
          </cell>
          <cell r="AH501" t="str">
            <v>サライ</v>
          </cell>
          <cell r="AI501">
            <v>1</v>
          </cell>
          <cell r="AJ501" t="str">
            <v>支店</v>
          </cell>
          <cell r="AK501" t="str">
            <v>000000</v>
          </cell>
          <cell r="AM501" t="str">
            <v>000212</v>
          </cell>
          <cell r="AN501" t="str">
            <v>Bag Speciality</v>
          </cell>
          <cell r="AO501" t="str">
            <v>190120</v>
          </cell>
          <cell r="AP501" t="str">
            <v>株式会社サライ</v>
          </cell>
          <cell r="AQ501" t="str">
            <v>000000</v>
          </cell>
          <cell r="AS501" t="str">
            <v>000000</v>
          </cell>
          <cell r="AU501" t="str">
            <v>000000</v>
          </cell>
          <cell r="AW501" t="str">
            <v>000000</v>
          </cell>
          <cell r="AY501" t="str">
            <v>000000</v>
          </cell>
          <cell r="BA501" t="str">
            <v>000000</v>
          </cell>
          <cell r="BC501" t="str">
            <v>000000</v>
          </cell>
          <cell r="BE501" t="str">
            <v>000055</v>
          </cell>
          <cell r="BF501" t="str">
            <v>佐藤祐介</v>
          </cell>
        </row>
        <row r="502">
          <cell r="A502" t="str">
            <v>202343</v>
          </cell>
          <cell r="B502" t="str">
            <v>笹尾商工(株)</v>
          </cell>
          <cell r="C502" t="str">
            <v>アウトドアショップNEOS</v>
          </cell>
          <cell r="D502" t="str">
            <v>NEOS</v>
          </cell>
          <cell r="F502" t="str">
            <v>901-2131</v>
          </cell>
          <cell r="G502" t="str">
            <v>沖縄県浦添市牧港2-50-11</v>
          </cell>
          <cell r="K502" t="str">
            <v>098-877-6122</v>
          </cell>
          <cell r="L502" t="str">
            <v>098-874-2509</v>
          </cell>
          <cell r="M502" t="str">
            <v>000000</v>
          </cell>
          <cell r="O502" t="str">
            <v>000218</v>
          </cell>
          <cell r="P502" t="str">
            <v>Outdoor Specialty</v>
          </cell>
          <cell r="Q502" t="str">
            <v>190125</v>
          </cell>
          <cell r="R502" t="str">
            <v>笹尾商工株式会社</v>
          </cell>
          <cell r="S502" t="str">
            <v>000000</v>
          </cell>
          <cell r="U502" t="str">
            <v>000000</v>
          </cell>
          <cell r="W502" t="str">
            <v>000000</v>
          </cell>
          <cell r="Y502" t="str">
            <v>000000</v>
          </cell>
          <cell r="AA502" t="str">
            <v>000000</v>
          </cell>
          <cell r="AC502" t="str">
            <v>000000</v>
          </cell>
          <cell r="AE502" t="str">
            <v>000000</v>
          </cell>
          <cell r="AG502" t="str">
            <v>190125</v>
          </cell>
          <cell r="AH502" t="str">
            <v>笹尾商工</v>
          </cell>
          <cell r="AI502">
            <v>1</v>
          </cell>
          <cell r="AJ502" t="str">
            <v>支店</v>
          </cell>
          <cell r="AK502" t="str">
            <v>000000</v>
          </cell>
          <cell r="AM502" t="str">
            <v>000218</v>
          </cell>
          <cell r="AN502" t="str">
            <v>Outdoor Specialty</v>
          </cell>
          <cell r="AO502" t="str">
            <v>190125</v>
          </cell>
          <cell r="AP502" t="str">
            <v>笹尾商工株式会社</v>
          </cell>
          <cell r="AQ502" t="str">
            <v>000000</v>
          </cell>
          <cell r="AS502" t="str">
            <v>000000</v>
          </cell>
          <cell r="AU502" t="str">
            <v>000000</v>
          </cell>
          <cell r="AW502" t="str">
            <v>000000</v>
          </cell>
          <cell r="AY502" t="str">
            <v>000000</v>
          </cell>
          <cell r="BA502" t="str">
            <v>000000</v>
          </cell>
          <cell r="BC502" t="str">
            <v>000000</v>
          </cell>
          <cell r="BE502" t="str">
            <v>000056</v>
          </cell>
          <cell r="BF502" t="str">
            <v>五十嵐悠介</v>
          </cell>
        </row>
        <row r="503">
          <cell r="A503" t="str">
            <v>202344</v>
          </cell>
          <cell r="B503" t="str">
            <v>㈱東京デリカ</v>
          </cell>
          <cell r="C503" t="str">
            <v>ノーティアム イオンモール高崎店</v>
          </cell>
          <cell r="D503" t="str">
            <v>ﾉｰﾃｨｱﾑ高崎店</v>
          </cell>
          <cell r="E503" t="str">
            <v>8396</v>
          </cell>
          <cell r="F503" t="str">
            <v>370-3521</v>
          </cell>
          <cell r="G503" t="str">
            <v>群馬県高崎市棟高町1400番地</v>
          </cell>
          <cell r="H503" t="str">
            <v>イオンモール高崎2F</v>
          </cell>
          <cell r="K503" t="str">
            <v>027-310-9334</v>
          </cell>
          <cell r="L503" t="str">
            <v>027-310-9334</v>
          </cell>
          <cell r="M503" t="str">
            <v>000000</v>
          </cell>
          <cell r="O503" t="str">
            <v>000212</v>
          </cell>
          <cell r="P503" t="str">
            <v>Bag Speciality</v>
          </cell>
          <cell r="Q503" t="str">
            <v>190075</v>
          </cell>
          <cell r="R503" t="str">
            <v>㈱東京デリカ</v>
          </cell>
          <cell r="S503" t="str">
            <v>000001</v>
          </cell>
          <cell r="T503" t="str">
            <v>専伝必要</v>
          </cell>
          <cell r="U503" t="str">
            <v>000000</v>
          </cell>
          <cell r="W503" t="str">
            <v>000000</v>
          </cell>
          <cell r="Y503" t="str">
            <v>000000</v>
          </cell>
          <cell r="AA503" t="str">
            <v>000000</v>
          </cell>
          <cell r="AC503" t="str">
            <v>000000</v>
          </cell>
          <cell r="AE503" t="str">
            <v>000000</v>
          </cell>
          <cell r="AG503" t="str">
            <v>190075</v>
          </cell>
          <cell r="AH503" t="str">
            <v>㈱東京デリカ</v>
          </cell>
          <cell r="AI503">
            <v>1</v>
          </cell>
          <cell r="AJ503" t="str">
            <v>支店</v>
          </cell>
          <cell r="AK503" t="str">
            <v>000000</v>
          </cell>
          <cell r="AM503" t="str">
            <v>000212</v>
          </cell>
          <cell r="AN503" t="str">
            <v>Bag Speciality</v>
          </cell>
          <cell r="AO503" t="str">
            <v>190075</v>
          </cell>
          <cell r="AP503" t="str">
            <v>㈱東京デリカ</v>
          </cell>
          <cell r="AQ503" t="str">
            <v>000000</v>
          </cell>
          <cell r="AS503" t="str">
            <v>000000</v>
          </cell>
          <cell r="AU503" t="str">
            <v>000000</v>
          </cell>
          <cell r="AW503" t="str">
            <v>000000</v>
          </cell>
          <cell r="AY503" t="str">
            <v>000000</v>
          </cell>
          <cell r="BA503" t="str">
            <v>000000</v>
          </cell>
          <cell r="BC503" t="str">
            <v>000000</v>
          </cell>
          <cell r="BE503" t="str">
            <v>000004</v>
          </cell>
          <cell r="BF503" t="str">
            <v>小松美喜</v>
          </cell>
        </row>
        <row r="504">
          <cell r="A504" t="str">
            <v>202345</v>
          </cell>
          <cell r="B504" t="str">
            <v>㈱東京デリカ</v>
          </cell>
          <cell r="C504" t="str">
            <v>ノーティアム 神戸ﾊｰﾊﾞｰﾗﾝﾄﾞumie店</v>
          </cell>
          <cell r="D504" t="str">
            <v>ﾉｰﾃｨｱﾑ神戸ﾊｰﾊﾞｰﾗﾝﾄﾞ</v>
          </cell>
          <cell r="E504" t="str">
            <v>8400</v>
          </cell>
          <cell r="F504" t="str">
            <v>650-0044</v>
          </cell>
          <cell r="G504" t="str">
            <v>兵庫県神戸市中央区東川崎町1-7-2</v>
          </cell>
          <cell r="H504" t="str">
            <v>神戸ハーバーランドumie店 2F</v>
          </cell>
          <cell r="K504" t="str">
            <v>078-361-2248</v>
          </cell>
          <cell r="L504" t="str">
            <v>078-361-2248</v>
          </cell>
          <cell r="M504" t="str">
            <v>000000</v>
          </cell>
          <cell r="O504" t="str">
            <v>000212</v>
          </cell>
          <cell r="P504" t="str">
            <v>Bag Speciality</v>
          </cell>
          <cell r="Q504" t="str">
            <v>190075</v>
          </cell>
          <cell r="R504" t="str">
            <v>㈱東京デリカ</v>
          </cell>
          <cell r="S504" t="str">
            <v>000001</v>
          </cell>
          <cell r="T504" t="str">
            <v>専伝必要</v>
          </cell>
          <cell r="U504" t="str">
            <v>000000</v>
          </cell>
          <cell r="W504" t="str">
            <v>000000</v>
          </cell>
          <cell r="Y504" t="str">
            <v>000000</v>
          </cell>
          <cell r="AA504" t="str">
            <v>000000</v>
          </cell>
          <cell r="AC504" t="str">
            <v>000000</v>
          </cell>
          <cell r="AE504" t="str">
            <v>000000</v>
          </cell>
          <cell r="AG504" t="str">
            <v>190075</v>
          </cell>
          <cell r="AH504" t="str">
            <v>㈱東京デリカ</v>
          </cell>
          <cell r="AI504">
            <v>1</v>
          </cell>
          <cell r="AJ504" t="str">
            <v>支店</v>
          </cell>
          <cell r="AK504" t="str">
            <v>000000</v>
          </cell>
          <cell r="AM504" t="str">
            <v>000212</v>
          </cell>
          <cell r="AN504" t="str">
            <v>Bag Speciality</v>
          </cell>
          <cell r="AO504" t="str">
            <v>190075</v>
          </cell>
          <cell r="AP504" t="str">
            <v>㈱東京デリカ</v>
          </cell>
          <cell r="AQ504" t="str">
            <v>000000</v>
          </cell>
          <cell r="AS504" t="str">
            <v>000000</v>
          </cell>
          <cell r="AU504" t="str">
            <v>000000</v>
          </cell>
          <cell r="AW504" t="str">
            <v>000000</v>
          </cell>
          <cell r="AY504" t="str">
            <v>000000</v>
          </cell>
          <cell r="BA504" t="str">
            <v>000000</v>
          </cell>
          <cell r="BC504" t="str">
            <v>000000</v>
          </cell>
          <cell r="BE504" t="str">
            <v>000004</v>
          </cell>
          <cell r="BF504" t="str">
            <v>小松美喜</v>
          </cell>
        </row>
        <row r="505">
          <cell r="A505" t="str">
            <v>202346</v>
          </cell>
          <cell r="B505" t="str">
            <v>有限会社 PAC</v>
          </cell>
          <cell r="C505" t="str">
            <v>CLINK</v>
          </cell>
          <cell r="D505" t="str">
            <v>PAC CLINK</v>
          </cell>
          <cell r="F505" t="str">
            <v>180-0003</v>
          </cell>
          <cell r="G505" t="str">
            <v>東京都武蔵野市吉祥寺南町</v>
          </cell>
          <cell r="H505" t="str">
            <v>1-30-1-3F</v>
          </cell>
          <cell r="K505" t="str">
            <v>0422-46-7036</v>
          </cell>
          <cell r="L505" t="str">
            <v>0422-24-9796</v>
          </cell>
          <cell r="M505" t="str">
            <v>000000</v>
          </cell>
          <cell r="O505" t="str">
            <v>000219</v>
          </cell>
          <cell r="P505" t="str">
            <v>Select Fashion</v>
          </cell>
          <cell r="Q505" t="str">
            <v>190126</v>
          </cell>
          <cell r="R505" t="str">
            <v>有限会社 PAC</v>
          </cell>
          <cell r="S505" t="str">
            <v>000000</v>
          </cell>
          <cell r="U505" t="str">
            <v>000000</v>
          </cell>
          <cell r="W505" t="str">
            <v>000000</v>
          </cell>
          <cell r="Y505" t="str">
            <v>000000</v>
          </cell>
          <cell r="AA505" t="str">
            <v>000000</v>
          </cell>
          <cell r="AC505" t="str">
            <v>000000</v>
          </cell>
          <cell r="AE505" t="str">
            <v>000000</v>
          </cell>
          <cell r="AG505" t="str">
            <v>190126</v>
          </cell>
          <cell r="AH505" t="str">
            <v>PAC</v>
          </cell>
          <cell r="AI505">
            <v>1</v>
          </cell>
          <cell r="AJ505" t="str">
            <v>支店</v>
          </cell>
          <cell r="AK505" t="str">
            <v>000000</v>
          </cell>
          <cell r="AM505" t="str">
            <v>000219</v>
          </cell>
          <cell r="AN505" t="str">
            <v>Select Fashion</v>
          </cell>
          <cell r="AO505" t="str">
            <v>190126</v>
          </cell>
          <cell r="AP505" t="str">
            <v>有限会社 PAC</v>
          </cell>
          <cell r="AQ505" t="str">
            <v>000000</v>
          </cell>
          <cell r="AS505" t="str">
            <v>000000</v>
          </cell>
          <cell r="AU505" t="str">
            <v>000000</v>
          </cell>
          <cell r="AW505" t="str">
            <v>000000</v>
          </cell>
          <cell r="AY505" t="str">
            <v>000000</v>
          </cell>
          <cell r="BA505" t="str">
            <v>000000</v>
          </cell>
          <cell r="BC505" t="str">
            <v>000000</v>
          </cell>
          <cell r="BE505" t="str">
            <v>000056</v>
          </cell>
          <cell r="BF505" t="str">
            <v>五十嵐悠介</v>
          </cell>
        </row>
        <row r="506">
          <cell r="A506" t="str">
            <v>202347</v>
          </cell>
          <cell r="B506" t="str">
            <v>株式会社モトベロ・プラス</v>
          </cell>
          <cell r="C506" t="str">
            <v>代官山モトベロ</v>
          </cell>
          <cell r="D506" t="str">
            <v>代官山モトベロ</v>
          </cell>
          <cell r="F506" t="str">
            <v>150-0033</v>
          </cell>
          <cell r="G506" t="str">
            <v>東京都渋谷区猿楽町16-15</v>
          </cell>
          <cell r="H506" t="str">
            <v>代官山T-SITE GARDEN3号棟</v>
          </cell>
          <cell r="K506" t="str">
            <v>03-6277-5698</v>
          </cell>
          <cell r="M506" t="str">
            <v>000000</v>
          </cell>
          <cell r="O506" t="str">
            <v>000213</v>
          </cell>
          <cell r="P506" t="str">
            <v>Cycle Specialty</v>
          </cell>
          <cell r="Q506" t="str">
            <v>190127</v>
          </cell>
          <cell r="R506" t="str">
            <v>モトベロ・プラス</v>
          </cell>
          <cell r="S506" t="str">
            <v>000000</v>
          </cell>
          <cell r="U506" t="str">
            <v>000000</v>
          </cell>
          <cell r="W506" t="str">
            <v>000000</v>
          </cell>
          <cell r="Y506" t="str">
            <v>000000</v>
          </cell>
          <cell r="AA506" t="str">
            <v>000000</v>
          </cell>
          <cell r="AC506" t="str">
            <v>000000</v>
          </cell>
          <cell r="AE506" t="str">
            <v>000000</v>
          </cell>
          <cell r="AG506" t="str">
            <v>190127</v>
          </cell>
          <cell r="AH506" t="str">
            <v>モトベロ・プラス</v>
          </cell>
          <cell r="AI506">
            <v>1</v>
          </cell>
          <cell r="AJ506" t="str">
            <v>支店</v>
          </cell>
          <cell r="AK506" t="str">
            <v>000000</v>
          </cell>
          <cell r="AM506" t="str">
            <v>000213</v>
          </cell>
          <cell r="AN506" t="str">
            <v>Cycle Specialty</v>
          </cell>
          <cell r="AO506" t="str">
            <v>190127</v>
          </cell>
          <cell r="AP506" t="str">
            <v>モトベロ・プラス</v>
          </cell>
          <cell r="AQ506" t="str">
            <v>000000</v>
          </cell>
          <cell r="AS506" t="str">
            <v>000000</v>
          </cell>
          <cell r="AU506" t="str">
            <v>000000</v>
          </cell>
          <cell r="AW506" t="str">
            <v>000000</v>
          </cell>
          <cell r="AY506" t="str">
            <v>000000</v>
          </cell>
          <cell r="BA506" t="str">
            <v>000000</v>
          </cell>
          <cell r="BC506" t="str">
            <v>000000</v>
          </cell>
          <cell r="BE506" t="str">
            <v>000049</v>
          </cell>
          <cell r="BF506" t="str">
            <v>志賀剛史</v>
          </cell>
        </row>
        <row r="507">
          <cell r="A507" t="str">
            <v>202348</v>
          </cell>
          <cell r="B507" t="str">
            <v>㈱東京デリカ</v>
          </cell>
          <cell r="C507" t="str">
            <v>ﾉｰﾃｨｱﾑ/ﾗｲﾌｽﾀｲﾙｽﾄｱ ｱﾄﾚ吉祥寺店</v>
          </cell>
          <cell r="D507" t="str">
            <v>ﾉｰﾃｨｱﾑｱﾄﾚ吉祥寺店</v>
          </cell>
          <cell r="E507" t="str">
            <v>8408</v>
          </cell>
          <cell r="F507" t="str">
            <v>180-0003</v>
          </cell>
          <cell r="G507" t="str">
            <v>東京都武蔵野市吉祥寺南町1-1-24</v>
          </cell>
          <cell r="H507" t="str">
            <v>アトレ吉祥寺2F</v>
          </cell>
          <cell r="K507" t="str">
            <v>0422-27-5266</v>
          </cell>
          <cell r="L507" t="str">
            <v>0422-27-5266</v>
          </cell>
          <cell r="M507" t="str">
            <v>000000</v>
          </cell>
          <cell r="O507" t="str">
            <v>000212</v>
          </cell>
          <cell r="P507" t="str">
            <v>Bag Speciality</v>
          </cell>
          <cell r="Q507" t="str">
            <v>190075</v>
          </cell>
          <cell r="R507" t="str">
            <v>㈱東京デリカ</v>
          </cell>
          <cell r="S507" t="str">
            <v>000001</v>
          </cell>
          <cell r="T507" t="str">
            <v>専伝必要</v>
          </cell>
          <cell r="U507" t="str">
            <v>000000</v>
          </cell>
          <cell r="W507" t="str">
            <v>000000</v>
          </cell>
          <cell r="Y507" t="str">
            <v>000000</v>
          </cell>
          <cell r="AA507" t="str">
            <v>000000</v>
          </cell>
          <cell r="AC507" t="str">
            <v>000000</v>
          </cell>
          <cell r="AE507" t="str">
            <v>000000</v>
          </cell>
          <cell r="AG507" t="str">
            <v>190075</v>
          </cell>
          <cell r="AH507" t="str">
            <v>㈱東京デリカ</v>
          </cell>
          <cell r="AI507">
            <v>1</v>
          </cell>
          <cell r="AJ507" t="str">
            <v>支店</v>
          </cell>
          <cell r="AK507" t="str">
            <v>000000</v>
          </cell>
          <cell r="AM507" t="str">
            <v>000212</v>
          </cell>
          <cell r="AN507" t="str">
            <v>Bag Speciality</v>
          </cell>
          <cell r="AO507" t="str">
            <v>190075</v>
          </cell>
          <cell r="AP507" t="str">
            <v>㈱東京デリカ</v>
          </cell>
          <cell r="AQ507" t="str">
            <v>000000</v>
          </cell>
          <cell r="AS507" t="str">
            <v>000000</v>
          </cell>
          <cell r="AU507" t="str">
            <v>000000</v>
          </cell>
          <cell r="AW507" t="str">
            <v>000000</v>
          </cell>
          <cell r="AY507" t="str">
            <v>000000</v>
          </cell>
          <cell r="BA507" t="str">
            <v>000000</v>
          </cell>
          <cell r="BC507" t="str">
            <v>000000</v>
          </cell>
          <cell r="BE507" t="str">
            <v>000004</v>
          </cell>
          <cell r="BF507" t="str">
            <v>小松美喜</v>
          </cell>
        </row>
        <row r="508">
          <cell r="A508" t="str">
            <v>202349</v>
          </cell>
          <cell r="B508" t="str">
            <v>有限会社　藤橋鞄店</v>
          </cell>
          <cell r="C508" t="str">
            <v>バッグフリーク</v>
          </cell>
          <cell r="D508" t="str">
            <v>藤橋鞄店ﾊﾞｯｸﾞﾌﾘｰｸ</v>
          </cell>
          <cell r="E508" t="str">
            <v>ﾌｼﾞﾊｼｶﾊﾞﾝﾃ</v>
          </cell>
          <cell r="F508" t="str">
            <v>247-0056</v>
          </cell>
          <cell r="G508" t="str">
            <v>神奈川県鎌倉市大船1-4-1</v>
          </cell>
          <cell r="H508" t="str">
            <v>大船ルミネウィング5F</v>
          </cell>
          <cell r="K508" t="str">
            <v>0467-48-5070</v>
          </cell>
          <cell r="L508" t="str">
            <v>0467-48-5070</v>
          </cell>
          <cell r="M508" t="str">
            <v>000000</v>
          </cell>
          <cell r="O508" t="str">
            <v>000212</v>
          </cell>
          <cell r="P508" t="str">
            <v>Bag Speciality</v>
          </cell>
          <cell r="Q508" t="str">
            <v>190128</v>
          </cell>
          <cell r="R508" t="str">
            <v>有限会社　藤橋鞄店</v>
          </cell>
          <cell r="S508" t="str">
            <v>000000</v>
          </cell>
          <cell r="U508" t="str">
            <v>000000</v>
          </cell>
          <cell r="W508" t="str">
            <v>000000</v>
          </cell>
          <cell r="Y508" t="str">
            <v>000000</v>
          </cell>
          <cell r="AA508" t="str">
            <v>000000</v>
          </cell>
          <cell r="AC508" t="str">
            <v>000000</v>
          </cell>
          <cell r="AE508" t="str">
            <v>000000</v>
          </cell>
          <cell r="AG508" t="str">
            <v>190128</v>
          </cell>
          <cell r="AH508" t="str">
            <v>藤橋鞄店</v>
          </cell>
          <cell r="AI508">
            <v>1</v>
          </cell>
          <cell r="AJ508" t="str">
            <v>支店</v>
          </cell>
          <cell r="AK508" t="str">
            <v>000000</v>
          </cell>
          <cell r="AM508" t="str">
            <v>000212</v>
          </cell>
          <cell r="AN508" t="str">
            <v>Bag Speciality</v>
          </cell>
          <cell r="AO508" t="str">
            <v>190128</v>
          </cell>
          <cell r="AP508" t="str">
            <v>有限会社　藤橋鞄店</v>
          </cell>
          <cell r="AQ508" t="str">
            <v>000000</v>
          </cell>
          <cell r="AS508" t="str">
            <v>000000</v>
          </cell>
          <cell r="AU508" t="str">
            <v>000000</v>
          </cell>
          <cell r="AW508" t="str">
            <v>000000</v>
          </cell>
          <cell r="AY508" t="str">
            <v>000000</v>
          </cell>
          <cell r="BA508" t="str">
            <v>000000</v>
          </cell>
          <cell r="BC508" t="str">
            <v>000000</v>
          </cell>
          <cell r="BE508" t="str">
            <v>000056</v>
          </cell>
          <cell r="BF508" t="str">
            <v>五十嵐悠介</v>
          </cell>
        </row>
        <row r="509">
          <cell r="A509" t="str">
            <v>202350</v>
          </cell>
          <cell r="B509" t="str">
            <v>株式会社ユナイテッドアローズ</v>
          </cell>
          <cell r="C509" t="str">
            <v>グリーンレーベル流山センター３F</v>
          </cell>
          <cell r="D509" t="str">
            <v>ﾕﾅｲﾃｯﾄﾞｱﾛｰｽﾞｸﾞﾘｰﾝﾚｰﾍ</v>
          </cell>
          <cell r="F509" t="str">
            <v>270-0107</v>
          </cell>
          <cell r="G509" t="str">
            <v>千葉県流山市西深井1337</v>
          </cell>
          <cell r="H509" t="str">
            <v>DPL流山Ⅰ-3F　流山ﾛｼﾞｽﾃｨｸｽｾﾝﾀｰ</v>
          </cell>
          <cell r="I509" t="str">
            <v>ﾄﾗｯｸﾊﾞｰｽ25～32(奥側）</v>
          </cell>
          <cell r="K509" t="str">
            <v>04-7157-0730</v>
          </cell>
          <cell r="L509" t="str">
            <v>04-7157-0738</v>
          </cell>
          <cell r="M509" t="str">
            <v>000000</v>
          </cell>
          <cell r="O509" t="str">
            <v>000219</v>
          </cell>
          <cell r="P509" t="str">
            <v>Select Fashion</v>
          </cell>
          <cell r="Q509" t="str">
            <v>190131</v>
          </cell>
          <cell r="R509" t="str">
            <v>ﾕﾅｲﾃｯﾄﾞｱﾛｰｽﾞ</v>
          </cell>
          <cell r="S509" t="str">
            <v>000000</v>
          </cell>
          <cell r="U509" t="str">
            <v>000000</v>
          </cell>
          <cell r="W509" t="str">
            <v>000000</v>
          </cell>
          <cell r="Y509" t="str">
            <v>000000</v>
          </cell>
          <cell r="AA509" t="str">
            <v>000000</v>
          </cell>
          <cell r="AC509" t="str">
            <v>000000</v>
          </cell>
          <cell r="AE509" t="str">
            <v>000000</v>
          </cell>
          <cell r="AG509" t="str">
            <v>190131</v>
          </cell>
          <cell r="AH509" t="str">
            <v>ﾕﾅｲﾃｯﾄﾞｱﾛｰｽﾞ</v>
          </cell>
          <cell r="AI509">
            <v>1</v>
          </cell>
          <cell r="AJ509" t="str">
            <v>支店</v>
          </cell>
          <cell r="AK509" t="str">
            <v>000000</v>
          </cell>
          <cell r="AM509" t="str">
            <v>000219</v>
          </cell>
          <cell r="AN509" t="str">
            <v>Select Fashion</v>
          </cell>
          <cell r="AO509" t="str">
            <v>190131</v>
          </cell>
          <cell r="AP509" t="str">
            <v>ﾕﾅｲﾃｯﾄﾞｱﾛｰｽﾞ</v>
          </cell>
          <cell r="AQ509" t="str">
            <v>000000</v>
          </cell>
          <cell r="AS509" t="str">
            <v>000000</v>
          </cell>
          <cell r="AU509" t="str">
            <v>000000</v>
          </cell>
          <cell r="AW509" t="str">
            <v>000000</v>
          </cell>
          <cell r="AY509" t="str">
            <v>000000</v>
          </cell>
          <cell r="BA509" t="str">
            <v>000000</v>
          </cell>
          <cell r="BC509" t="str">
            <v>000000</v>
          </cell>
          <cell r="BE509" t="str">
            <v>000056</v>
          </cell>
          <cell r="BF509" t="str">
            <v>五十嵐悠介</v>
          </cell>
        </row>
        <row r="510">
          <cell r="A510" t="str">
            <v>202351</v>
          </cell>
          <cell r="B510" t="str">
            <v>グッドワークス合同会社</v>
          </cell>
          <cell r="C510" t="str">
            <v>GOOD NOTE</v>
          </cell>
          <cell r="D510" t="str">
            <v>ｸﾞｯﾄﾞﾜｰｸｽ GOOD NOTE</v>
          </cell>
          <cell r="F510" t="str">
            <v>248-0007</v>
          </cell>
          <cell r="G510" t="str">
            <v>神奈川県鎌倉市由比ヶ浜1-1-7</v>
          </cell>
          <cell r="H510" t="str">
            <v>マルトクビル3階</v>
          </cell>
          <cell r="K510" t="str">
            <v>046-739-6502</v>
          </cell>
          <cell r="M510" t="str">
            <v>000000</v>
          </cell>
          <cell r="O510" t="str">
            <v>000219</v>
          </cell>
          <cell r="P510" t="str">
            <v>Select Fashion</v>
          </cell>
          <cell r="Q510" t="str">
            <v>190132</v>
          </cell>
          <cell r="R510" t="str">
            <v>ｸﾞｯﾄﾞﾜｰｸｽ合同会社</v>
          </cell>
          <cell r="S510" t="str">
            <v>000000</v>
          </cell>
          <cell r="U510" t="str">
            <v>000000</v>
          </cell>
          <cell r="W510" t="str">
            <v>000000</v>
          </cell>
          <cell r="Y510" t="str">
            <v>000000</v>
          </cell>
          <cell r="AA510" t="str">
            <v>000000</v>
          </cell>
          <cell r="AC510" t="str">
            <v>000000</v>
          </cell>
          <cell r="AE510" t="str">
            <v>000000</v>
          </cell>
          <cell r="AG510" t="str">
            <v>190132</v>
          </cell>
          <cell r="AH510" t="str">
            <v>グッドワークス</v>
          </cell>
          <cell r="AI510">
            <v>1</v>
          </cell>
          <cell r="AJ510" t="str">
            <v>支店</v>
          </cell>
          <cell r="AK510" t="str">
            <v>000000</v>
          </cell>
          <cell r="AM510" t="str">
            <v>000219</v>
          </cell>
          <cell r="AN510" t="str">
            <v>Select Fashion</v>
          </cell>
          <cell r="AO510" t="str">
            <v>190132</v>
          </cell>
          <cell r="AP510" t="str">
            <v>ｸﾞｯﾄﾞﾜｰｸｽ合同会社</v>
          </cell>
          <cell r="AQ510" t="str">
            <v>000000</v>
          </cell>
          <cell r="AS510" t="str">
            <v>000000</v>
          </cell>
          <cell r="AU510" t="str">
            <v>000000</v>
          </cell>
          <cell r="AW510" t="str">
            <v>000000</v>
          </cell>
          <cell r="AY510" t="str">
            <v>000000</v>
          </cell>
          <cell r="BA510" t="str">
            <v>000000</v>
          </cell>
          <cell r="BC510" t="str">
            <v>000000</v>
          </cell>
          <cell r="BE510" t="str">
            <v>000056</v>
          </cell>
          <cell r="BF510" t="str">
            <v>五十嵐悠介</v>
          </cell>
        </row>
        <row r="511">
          <cell r="A511" t="str">
            <v>202352</v>
          </cell>
          <cell r="B511" t="str">
            <v>(株)ｻﾝﾘﾊﾞｰ</v>
          </cell>
          <cell r="C511" t="str">
            <v>カバンのヒグチ</v>
          </cell>
          <cell r="D511" t="str">
            <v>ｻﾝﾘﾊﾞｰｶﾊﾞﾝのﾋｸﾞﾁ</v>
          </cell>
          <cell r="F511" t="str">
            <v>556-0003</v>
          </cell>
          <cell r="G511" t="str">
            <v>大阪府大阪市浪速区恵美須西</v>
          </cell>
          <cell r="H511" t="str">
            <v>2-14-21サザンパークス1F</v>
          </cell>
          <cell r="K511" t="str">
            <v>06-6630-6810</v>
          </cell>
          <cell r="L511" t="str">
            <v>06-6630-6811</v>
          </cell>
          <cell r="M511" t="str">
            <v>000000</v>
          </cell>
          <cell r="O511" t="str">
            <v>000219</v>
          </cell>
          <cell r="P511" t="str">
            <v>Select Fashion</v>
          </cell>
          <cell r="Q511" t="str">
            <v>110798</v>
          </cell>
          <cell r="R511" t="str">
            <v>ｻﾝﾘﾊﾞｰ</v>
          </cell>
          <cell r="S511" t="str">
            <v>000000</v>
          </cell>
          <cell r="U511" t="str">
            <v>000000</v>
          </cell>
          <cell r="W511" t="str">
            <v>000000</v>
          </cell>
          <cell r="Y511" t="str">
            <v>000000</v>
          </cell>
          <cell r="AA511" t="str">
            <v>000000</v>
          </cell>
          <cell r="AC511" t="str">
            <v>000000</v>
          </cell>
          <cell r="AE511" t="str">
            <v>000000</v>
          </cell>
          <cell r="AG511" t="str">
            <v>110798</v>
          </cell>
          <cell r="AH511" t="str">
            <v>ｻﾝﾘﾊﾞｰ</v>
          </cell>
          <cell r="AI511">
            <v>1</v>
          </cell>
          <cell r="AJ511" t="str">
            <v>支店</v>
          </cell>
          <cell r="AK511" t="str">
            <v>000000</v>
          </cell>
          <cell r="AM511" t="str">
            <v>000219</v>
          </cell>
          <cell r="AN511" t="str">
            <v>Select Fashion</v>
          </cell>
          <cell r="AO511" t="str">
            <v>110798</v>
          </cell>
          <cell r="AP511" t="str">
            <v>ｻﾝﾘﾊﾞｰ</v>
          </cell>
          <cell r="AQ511" t="str">
            <v>000000</v>
          </cell>
          <cell r="AS511" t="str">
            <v>000000</v>
          </cell>
          <cell r="AU511" t="str">
            <v>000000</v>
          </cell>
          <cell r="AW511" t="str">
            <v>000000</v>
          </cell>
          <cell r="AY511" t="str">
            <v>000000</v>
          </cell>
          <cell r="BA511" t="str">
            <v>000000</v>
          </cell>
          <cell r="BC511" t="str">
            <v>000000</v>
          </cell>
          <cell r="BE511" t="str">
            <v>000004</v>
          </cell>
          <cell r="BF511" t="str">
            <v>小松美喜</v>
          </cell>
        </row>
        <row r="512">
          <cell r="A512" t="str">
            <v>202353</v>
          </cell>
          <cell r="B512" t="str">
            <v>(株)ｻﾝﾘﾊﾞｰ</v>
          </cell>
          <cell r="C512" t="str">
            <v>多津屋</v>
          </cell>
          <cell r="D512" t="str">
            <v>ｻﾝﾘﾊﾞｰ多津屋</v>
          </cell>
          <cell r="F512" t="str">
            <v>556-0003</v>
          </cell>
          <cell r="G512" t="str">
            <v>大阪府大阪市浪速区恵美須西</v>
          </cell>
          <cell r="H512" t="str">
            <v>2-14-21サザンパークス1F</v>
          </cell>
          <cell r="K512" t="str">
            <v>06-6630-6810</v>
          </cell>
          <cell r="L512" t="str">
            <v>06-6630-6811</v>
          </cell>
          <cell r="M512" t="str">
            <v>000000</v>
          </cell>
          <cell r="O512" t="str">
            <v>000219</v>
          </cell>
          <cell r="P512" t="str">
            <v>Select Fashion</v>
          </cell>
          <cell r="Q512" t="str">
            <v>110798</v>
          </cell>
          <cell r="R512" t="str">
            <v>ｻﾝﾘﾊﾞｰ</v>
          </cell>
          <cell r="S512" t="str">
            <v>000000</v>
          </cell>
          <cell r="U512" t="str">
            <v>000000</v>
          </cell>
          <cell r="W512" t="str">
            <v>000000</v>
          </cell>
          <cell r="Y512" t="str">
            <v>000000</v>
          </cell>
          <cell r="AA512" t="str">
            <v>000000</v>
          </cell>
          <cell r="AC512" t="str">
            <v>000000</v>
          </cell>
          <cell r="AE512" t="str">
            <v>000000</v>
          </cell>
          <cell r="AG512" t="str">
            <v>110798</v>
          </cell>
          <cell r="AH512" t="str">
            <v>ｻﾝﾘﾊﾞｰ</v>
          </cell>
          <cell r="AI512">
            <v>1</v>
          </cell>
          <cell r="AJ512" t="str">
            <v>支店</v>
          </cell>
          <cell r="AK512" t="str">
            <v>000000</v>
          </cell>
          <cell r="AM512" t="str">
            <v>000219</v>
          </cell>
          <cell r="AN512" t="str">
            <v>Select Fashion</v>
          </cell>
          <cell r="AO512" t="str">
            <v>110798</v>
          </cell>
          <cell r="AP512" t="str">
            <v>ｻﾝﾘﾊﾞｰ</v>
          </cell>
          <cell r="AQ512" t="str">
            <v>000000</v>
          </cell>
          <cell r="AS512" t="str">
            <v>000000</v>
          </cell>
          <cell r="AU512" t="str">
            <v>000000</v>
          </cell>
          <cell r="AW512" t="str">
            <v>000000</v>
          </cell>
          <cell r="AY512" t="str">
            <v>000000</v>
          </cell>
          <cell r="BA512" t="str">
            <v>000000</v>
          </cell>
          <cell r="BC512" t="str">
            <v>000000</v>
          </cell>
          <cell r="BE512" t="str">
            <v>000004</v>
          </cell>
          <cell r="BF512" t="str">
            <v>小松美喜</v>
          </cell>
        </row>
        <row r="513">
          <cell r="A513" t="str">
            <v>202354</v>
          </cell>
          <cell r="B513" t="str">
            <v>㈱東京デリカ</v>
          </cell>
          <cell r="C513" t="str">
            <v>サックスバー昭島店</v>
          </cell>
          <cell r="D513" t="str">
            <v>ｻｯｸｽﾊﾞｰ昭島</v>
          </cell>
          <cell r="E513" t="str">
            <v>0760</v>
          </cell>
          <cell r="F513" t="str">
            <v>196-0014</v>
          </cell>
          <cell r="G513" t="str">
            <v>東京都昭島市田中町562-1</v>
          </cell>
          <cell r="H513" t="str">
            <v>モリタウン東館 1F</v>
          </cell>
          <cell r="K513" t="str">
            <v>042-546-4868</v>
          </cell>
          <cell r="L513" t="str">
            <v>042-546-4868</v>
          </cell>
          <cell r="M513" t="str">
            <v>000000</v>
          </cell>
          <cell r="O513" t="str">
            <v>000212</v>
          </cell>
          <cell r="P513" t="str">
            <v>Bag Speciality</v>
          </cell>
          <cell r="Q513" t="str">
            <v>190075</v>
          </cell>
          <cell r="R513" t="str">
            <v>㈱東京デリカ</v>
          </cell>
          <cell r="S513" t="str">
            <v>000001</v>
          </cell>
          <cell r="T513" t="str">
            <v>専伝必要</v>
          </cell>
          <cell r="U513" t="str">
            <v>000000</v>
          </cell>
          <cell r="W513" t="str">
            <v>000000</v>
          </cell>
          <cell r="Y513" t="str">
            <v>000000</v>
          </cell>
          <cell r="AA513" t="str">
            <v>000000</v>
          </cell>
          <cell r="AC513" t="str">
            <v>000000</v>
          </cell>
          <cell r="AE513" t="str">
            <v>000000</v>
          </cell>
          <cell r="AG513" t="str">
            <v>190075</v>
          </cell>
          <cell r="AH513" t="str">
            <v>㈱東京デリカ</v>
          </cell>
          <cell r="AI513">
            <v>1</v>
          </cell>
          <cell r="AJ513" t="str">
            <v>支店</v>
          </cell>
          <cell r="AK513" t="str">
            <v>000000</v>
          </cell>
          <cell r="AM513" t="str">
            <v>000212</v>
          </cell>
          <cell r="AN513" t="str">
            <v>Bag Speciality</v>
          </cell>
          <cell r="AO513" t="str">
            <v>190075</v>
          </cell>
          <cell r="AP513" t="str">
            <v>㈱東京デリカ</v>
          </cell>
          <cell r="AQ513" t="str">
            <v>000000</v>
          </cell>
          <cell r="AS513" t="str">
            <v>000000</v>
          </cell>
          <cell r="AU513" t="str">
            <v>000000</v>
          </cell>
          <cell r="AW513" t="str">
            <v>000000</v>
          </cell>
          <cell r="AY513" t="str">
            <v>000000</v>
          </cell>
          <cell r="BA513" t="str">
            <v>000000</v>
          </cell>
          <cell r="BC513" t="str">
            <v>000000</v>
          </cell>
          <cell r="BE513" t="str">
            <v>000004</v>
          </cell>
          <cell r="BF513" t="str">
            <v>小松美喜</v>
          </cell>
        </row>
        <row r="514">
          <cell r="A514" t="str">
            <v>202355</v>
          </cell>
          <cell r="B514" t="str">
            <v>株式会社レガリス</v>
          </cell>
          <cell r="C514" t="str">
            <v>株式会社ｱｽﾋﾟﾚｰｼｮﾝ　内ﾚｶﾞﾘｽ</v>
          </cell>
          <cell r="D514" t="str">
            <v>ｱｽﾋﾟﾚｰｼｮﾝ内ﾚｶﾞﾘｽ</v>
          </cell>
          <cell r="E514" t="str">
            <v>ﾚｶﾞﾘｽ</v>
          </cell>
          <cell r="F514" t="str">
            <v>285-0911</v>
          </cell>
          <cell r="G514" t="str">
            <v>千葉県印旛郡酒々井町尾上133-1</v>
          </cell>
          <cell r="K514" t="str">
            <v>043-496-9700</v>
          </cell>
          <cell r="M514" t="str">
            <v>000000</v>
          </cell>
          <cell r="O514" t="str">
            <v>000999</v>
          </cell>
          <cell r="P514" t="str">
            <v>Other</v>
          </cell>
          <cell r="Q514" t="str">
            <v>190136</v>
          </cell>
          <cell r="R514" t="str">
            <v>レガリス</v>
          </cell>
          <cell r="S514" t="str">
            <v>000000</v>
          </cell>
          <cell r="U514" t="str">
            <v>000000</v>
          </cell>
          <cell r="W514" t="str">
            <v>000000</v>
          </cell>
          <cell r="Y514" t="str">
            <v>000000</v>
          </cell>
          <cell r="AA514" t="str">
            <v>000000</v>
          </cell>
          <cell r="AC514" t="str">
            <v>000000</v>
          </cell>
          <cell r="AE514" t="str">
            <v>000000</v>
          </cell>
          <cell r="AG514" t="str">
            <v>190136</v>
          </cell>
          <cell r="AH514" t="str">
            <v>レガリス</v>
          </cell>
          <cell r="AI514">
            <v>1</v>
          </cell>
          <cell r="AJ514" t="str">
            <v>支店</v>
          </cell>
          <cell r="AK514" t="str">
            <v>000000</v>
          </cell>
          <cell r="AM514" t="str">
            <v>000999</v>
          </cell>
          <cell r="AN514" t="str">
            <v>Other</v>
          </cell>
          <cell r="AO514" t="str">
            <v>190136</v>
          </cell>
          <cell r="AP514" t="str">
            <v>レガリス</v>
          </cell>
          <cell r="AQ514" t="str">
            <v>000000</v>
          </cell>
          <cell r="AS514" t="str">
            <v>000000</v>
          </cell>
          <cell r="AU514" t="str">
            <v>000000</v>
          </cell>
          <cell r="AW514" t="str">
            <v>000000</v>
          </cell>
          <cell r="AY514" t="str">
            <v>000000</v>
          </cell>
          <cell r="BA514" t="str">
            <v>000000</v>
          </cell>
          <cell r="BC514" t="str">
            <v>000000</v>
          </cell>
          <cell r="BE514" t="str">
            <v>000049</v>
          </cell>
          <cell r="BF514" t="str">
            <v>志賀剛史</v>
          </cell>
        </row>
        <row r="515">
          <cell r="A515" t="str">
            <v>202356</v>
          </cell>
          <cell r="B515" t="str">
            <v>株式会社ベイクルーズ</v>
          </cell>
          <cell r="C515" t="str">
            <v>DHLｻﾌﾟﾗｲﾁｪｰﾝ(株) JOURNAL MEN'S</v>
          </cell>
          <cell r="D515" t="str">
            <v>ﾍﾞｲｸﾙｰｽﾞJOURNAL MENS</v>
          </cell>
          <cell r="F515" t="str">
            <v>270-1443</v>
          </cell>
          <cell r="G515" t="str">
            <v>千葉県柏市鷲野谷1027-5</v>
          </cell>
          <cell r="H515" t="str">
            <v>ランドポート柏沼南Ⅰ</v>
          </cell>
          <cell r="K515" t="str">
            <v>04-7191-1231</v>
          </cell>
          <cell r="L515" t="str">
            <v>04-7191-1251</v>
          </cell>
          <cell r="M515" t="str">
            <v>000000</v>
          </cell>
          <cell r="O515" t="str">
            <v>000219</v>
          </cell>
          <cell r="P515" t="str">
            <v>Select Fashion</v>
          </cell>
          <cell r="Q515" t="str">
            <v>190122</v>
          </cell>
          <cell r="R515" t="str">
            <v>ベイクルーズ</v>
          </cell>
          <cell r="S515" t="str">
            <v>000000</v>
          </cell>
          <cell r="U515" t="str">
            <v>000000</v>
          </cell>
          <cell r="W515" t="str">
            <v>000000</v>
          </cell>
          <cell r="Y515" t="str">
            <v>000000</v>
          </cell>
          <cell r="AA515" t="str">
            <v>000000</v>
          </cell>
          <cell r="AC515" t="str">
            <v>000000</v>
          </cell>
          <cell r="AE515" t="str">
            <v>000000</v>
          </cell>
          <cell r="AG515" t="str">
            <v>190122</v>
          </cell>
          <cell r="AH515" t="str">
            <v>ﾍﾞｲｸﾙｰｽﾞ</v>
          </cell>
          <cell r="AI515">
            <v>1</v>
          </cell>
          <cell r="AJ515" t="str">
            <v>支店</v>
          </cell>
          <cell r="AK515" t="str">
            <v>000000</v>
          </cell>
          <cell r="AM515" t="str">
            <v>000219</v>
          </cell>
          <cell r="AN515" t="str">
            <v>Select Fashion</v>
          </cell>
          <cell r="AO515" t="str">
            <v>190122</v>
          </cell>
          <cell r="AP515" t="str">
            <v>ベイクルーズ</v>
          </cell>
          <cell r="AQ515" t="str">
            <v>000000</v>
          </cell>
          <cell r="AS515" t="str">
            <v>000000</v>
          </cell>
          <cell r="AU515" t="str">
            <v>000000</v>
          </cell>
          <cell r="AW515" t="str">
            <v>000000</v>
          </cell>
          <cell r="AY515" t="str">
            <v>000000</v>
          </cell>
          <cell r="BA515" t="str">
            <v>000000</v>
          </cell>
          <cell r="BC515" t="str">
            <v>000000</v>
          </cell>
          <cell r="BE515" t="str">
            <v>000056</v>
          </cell>
          <cell r="BF515" t="str">
            <v>五十嵐悠介</v>
          </cell>
        </row>
        <row r="516">
          <cell r="A516" t="str">
            <v>202357</v>
          </cell>
          <cell r="B516" t="str">
            <v>有限会社チクマ</v>
          </cell>
          <cell r="C516" t="str">
            <v>チクマ西伊豆店</v>
          </cell>
          <cell r="D516" t="str">
            <v>ﾁｸﾏ西伊豆</v>
          </cell>
          <cell r="F516" t="str">
            <v>410-3514</v>
          </cell>
          <cell r="G516" t="str">
            <v>静岡県賀茂郡西伊豆町仁科</v>
          </cell>
          <cell r="H516" t="str">
            <v>2045-3-1F</v>
          </cell>
          <cell r="K516" t="str">
            <v>0558-52-2209</v>
          </cell>
          <cell r="M516" t="str">
            <v>000000</v>
          </cell>
          <cell r="O516" t="str">
            <v>000219</v>
          </cell>
          <cell r="P516" t="str">
            <v>Select Fashion</v>
          </cell>
          <cell r="Q516" t="str">
            <v>190137</v>
          </cell>
          <cell r="R516" t="str">
            <v>有限会社チクマ</v>
          </cell>
          <cell r="S516" t="str">
            <v>000000</v>
          </cell>
          <cell r="U516" t="str">
            <v>000000</v>
          </cell>
          <cell r="W516" t="str">
            <v>000000</v>
          </cell>
          <cell r="Y516" t="str">
            <v>000000</v>
          </cell>
          <cell r="AA516" t="str">
            <v>000000</v>
          </cell>
          <cell r="AC516" t="str">
            <v>000000</v>
          </cell>
          <cell r="AE516" t="str">
            <v>000000</v>
          </cell>
          <cell r="AG516" t="str">
            <v>190137</v>
          </cell>
          <cell r="AH516" t="str">
            <v>チクマ</v>
          </cell>
          <cell r="AI516">
            <v>1</v>
          </cell>
          <cell r="AJ516" t="str">
            <v>支店</v>
          </cell>
          <cell r="AK516" t="str">
            <v>000000</v>
          </cell>
          <cell r="AM516" t="str">
            <v>000219</v>
          </cell>
          <cell r="AN516" t="str">
            <v>Select Fashion</v>
          </cell>
          <cell r="AO516" t="str">
            <v>190137</v>
          </cell>
          <cell r="AP516" t="str">
            <v>有限会社チクマ</v>
          </cell>
          <cell r="AQ516" t="str">
            <v>000000</v>
          </cell>
          <cell r="AS516" t="str">
            <v>000000</v>
          </cell>
          <cell r="AU516" t="str">
            <v>000000</v>
          </cell>
          <cell r="AW516" t="str">
            <v>000000</v>
          </cell>
          <cell r="AY516" t="str">
            <v>000000</v>
          </cell>
          <cell r="BA516" t="str">
            <v>000000</v>
          </cell>
          <cell r="BC516" t="str">
            <v>000000</v>
          </cell>
          <cell r="BE516" t="str">
            <v>000056</v>
          </cell>
          <cell r="BF516" t="str">
            <v>五十嵐悠介</v>
          </cell>
        </row>
        <row r="517">
          <cell r="A517" t="str">
            <v>202358</v>
          </cell>
          <cell r="B517" t="str">
            <v>有限会社チクマ</v>
          </cell>
          <cell r="C517" t="str">
            <v>チクマ伊豆中央店</v>
          </cell>
          <cell r="D517" t="str">
            <v>ﾁｸﾏ伊豆中央</v>
          </cell>
          <cell r="F517" t="str">
            <v>410-2315</v>
          </cell>
          <cell r="G517" t="str">
            <v>静岡県伊豆の国市田京144-1</v>
          </cell>
          <cell r="K517" t="str">
            <v>055-877-1234</v>
          </cell>
          <cell r="M517" t="str">
            <v>000000</v>
          </cell>
          <cell r="O517" t="str">
            <v>000219</v>
          </cell>
          <cell r="P517" t="str">
            <v>Select Fashion</v>
          </cell>
          <cell r="Q517" t="str">
            <v>190137</v>
          </cell>
          <cell r="R517" t="str">
            <v>有限会社チクマ</v>
          </cell>
          <cell r="S517" t="str">
            <v>000000</v>
          </cell>
          <cell r="U517" t="str">
            <v>000000</v>
          </cell>
          <cell r="W517" t="str">
            <v>000000</v>
          </cell>
          <cell r="Y517" t="str">
            <v>000000</v>
          </cell>
          <cell r="AA517" t="str">
            <v>000000</v>
          </cell>
          <cell r="AC517" t="str">
            <v>000000</v>
          </cell>
          <cell r="AE517" t="str">
            <v>000000</v>
          </cell>
          <cell r="AG517" t="str">
            <v>190137</v>
          </cell>
          <cell r="AH517" t="str">
            <v>チクマ</v>
          </cell>
          <cell r="AI517">
            <v>1</v>
          </cell>
          <cell r="AJ517" t="str">
            <v>支店</v>
          </cell>
          <cell r="AK517" t="str">
            <v>000000</v>
          </cell>
          <cell r="AM517" t="str">
            <v>000219</v>
          </cell>
          <cell r="AN517" t="str">
            <v>Select Fashion</v>
          </cell>
          <cell r="AO517" t="str">
            <v>190137</v>
          </cell>
          <cell r="AP517" t="str">
            <v>有限会社チクマ</v>
          </cell>
          <cell r="AQ517" t="str">
            <v>000000</v>
          </cell>
          <cell r="AS517" t="str">
            <v>000000</v>
          </cell>
          <cell r="AU517" t="str">
            <v>000000</v>
          </cell>
          <cell r="AW517" t="str">
            <v>000000</v>
          </cell>
          <cell r="AY517" t="str">
            <v>000000</v>
          </cell>
          <cell r="BA517" t="str">
            <v>000000</v>
          </cell>
          <cell r="BC517" t="str">
            <v>000000</v>
          </cell>
          <cell r="BE517" t="str">
            <v>000056</v>
          </cell>
          <cell r="BF517" t="str">
            <v>五十嵐悠介</v>
          </cell>
        </row>
        <row r="518">
          <cell r="A518" t="str">
            <v>202359</v>
          </cell>
          <cell r="B518" t="str">
            <v>有限会社チクマ</v>
          </cell>
          <cell r="C518" t="str">
            <v>チクマ函南MINIMAL店</v>
          </cell>
          <cell r="D518" t="str">
            <v>ﾁｸﾏ函南MINIMAL</v>
          </cell>
          <cell r="F518" t="str">
            <v>419-0123</v>
          </cell>
          <cell r="G518" t="str">
            <v>静岡県田方郡函南町間宮661-2</v>
          </cell>
          <cell r="K518" t="str">
            <v>055-979-4765</v>
          </cell>
          <cell r="M518" t="str">
            <v>000000</v>
          </cell>
          <cell r="O518" t="str">
            <v>000219</v>
          </cell>
          <cell r="P518" t="str">
            <v>Select Fashion</v>
          </cell>
          <cell r="Q518" t="str">
            <v>190137</v>
          </cell>
          <cell r="R518" t="str">
            <v>有限会社チクマ</v>
          </cell>
          <cell r="S518" t="str">
            <v>000000</v>
          </cell>
          <cell r="U518" t="str">
            <v>000000</v>
          </cell>
          <cell r="W518" t="str">
            <v>000000</v>
          </cell>
          <cell r="Y518" t="str">
            <v>000000</v>
          </cell>
          <cell r="AA518" t="str">
            <v>000000</v>
          </cell>
          <cell r="AC518" t="str">
            <v>000000</v>
          </cell>
          <cell r="AE518" t="str">
            <v>000000</v>
          </cell>
          <cell r="AG518" t="str">
            <v>190137</v>
          </cell>
          <cell r="AH518" t="str">
            <v>チクマ</v>
          </cell>
          <cell r="AI518">
            <v>1</v>
          </cell>
          <cell r="AJ518" t="str">
            <v>支店</v>
          </cell>
          <cell r="AK518" t="str">
            <v>000000</v>
          </cell>
          <cell r="AM518" t="str">
            <v>000219</v>
          </cell>
          <cell r="AN518" t="str">
            <v>Select Fashion</v>
          </cell>
          <cell r="AO518" t="str">
            <v>190137</v>
          </cell>
          <cell r="AP518" t="str">
            <v>有限会社チクマ</v>
          </cell>
          <cell r="AQ518" t="str">
            <v>000000</v>
          </cell>
          <cell r="AS518" t="str">
            <v>000000</v>
          </cell>
          <cell r="AU518" t="str">
            <v>000000</v>
          </cell>
          <cell r="AW518" t="str">
            <v>000000</v>
          </cell>
          <cell r="AY518" t="str">
            <v>000000</v>
          </cell>
          <cell r="BA518" t="str">
            <v>000000</v>
          </cell>
          <cell r="BC518" t="str">
            <v>000000</v>
          </cell>
          <cell r="BE518" t="str">
            <v>000056</v>
          </cell>
          <cell r="BF518" t="str">
            <v>五十嵐悠介</v>
          </cell>
        </row>
        <row r="519">
          <cell r="A519" t="str">
            <v>202360</v>
          </cell>
          <cell r="B519" t="str">
            <v>有限会社チクマ</v>
          </cell>
          <cell r="C519" t="str">
            <v>チクマ伊東店</v>
          </cell>
          <cell r="D519" t="str">
            <v>ﾁｸﾏ伊東</v>
          </cell>
          <cell r="F519" t="str">
            <v>414-0051</v>
          </cell>
          <cell r="G519" t="str">
            <v>静岡県伊東市吉田757-36</v>
          </cell>
          <cell r="K519" t="str">
            <v>0557-45-1001</v>
          </cell>
          <cell r="M519" t="str">
            <v>000000</v>
          </cell>
          <cell r="O519" t="str">
            <v>000219</v>
          </cell>
          <cell r="P519" t="str">
            <v>Select Fashion</v>
          </cell>
          <cell r="Q519" t="str">
            <v>190137</v>
          </cell>
          <cell r="R519" t="str">
            <v>有限会社チクマ</v>
          </cell>
          <cell r="S519" t="str">
            <v>000000</v>
          </cell>
          <cell r="U519" t="str">
            <v>000000</v>
          </cell>
          <cell r="W519" t="str">
            <v>000000</v>
          </cell>
          <cell r="Y519" t="str">
            <v>000000</v>
          </cell>
          <cell r="AA519" t="str">
            <v>000000</v>
          </cell>
          <cell r="AC519" t="str">
            <v>000000</v>
          </cell>
          <cell r="AE519" t="str">
            <v>000000</v>
          </cell>
          <cell r="AG519" t="str">
            <v>190137</v>
          </cell>
          <cell r="AH519" t="str">
            <v>チクマ</v>
          </cell>
          <cell r="AI519">
            <v>1</v>
          </cell>
          <cell r="AJ519" t="str">
            <v>支店</v>
          </cell>
          <cell r="AK519" t="str">
            <v>000000</v>
          </cell>
          <cell r="AM519" t="str">
            <v>000219</v>
          </cell>
          <cell r="AN519" t="str">
            <v>Select Fashion</v>
          </cell>
          <cell r="AO519" t="str">
            <v>190137</v>
          </cell>
          <cell r="AP519" t="str">
            <v>有限会社チクマ</v>
          </cell>
          <cell r="AQ519" t="str">
            <v>000000</v>
          </cell>
          <cell r="AS519" t="str">
            <v>000000</v>
          </cell>
          <cell r="AU519" t="str">
            <v>000000</v>
          </cell>
          <cell r="AW519" t="str">
            <v>000000</v>
          </cell>
          <cell r="AY519" t="str">
            <v>000000</v>
          </cell>
          <cell r="BA519" t="str">
            <v>000000</v>
          </cell>
          <cell r="BC519" t="str">
            <v>000000</v>
          </cell>
          <cell r="BE519" t="str">
            <v>000056</v>
          </cell>
          <cell r="BF519" t="str">
            <v>五十嵐悠介</v>
          </cell>
        </row>
        <row r="520">
          <cell r="A520" t="str">
            <v>202361</v>
          </cell>
          <cell r="B520" t="str">
            <v>有限会社チクマ</v>
          </cell>
          <cell r="C520" t="str">
            <v>チクマ下田店</v>
          </cell>
          <cell r="D520" t="str">
            <v>ﾁｸﾏ下田</v>
          </cell>
          <cell r="F520" t="str">
            <v>415-0028</v>
          </cell>
          <cell r="G520" t="str">
            <v>静岡県下田市吉佐美390-1</v>
          </cell>
          <cell r="K520" t="str">
            <v>0558-23-0280</v>
          </cell>
          <cell r="M520" t="str">
            <v>000000</v>
          </cell>
          <cell r="O520" t="str">
            <v>000219</v>
          </cell>
          <cell r="P520" t="str">
            <v>Select Fashion</v>
          </cell>
          <cell r="Q520" t="str">
            <v>190137</v>
          </cell>
          <cell r="R520" t="str">
            <v>有限会社チクマ</v>
          </cell>
          <cell r="S520" t="str">
            <v>000000</v>
          </cell>
          <cell r="U520" t="str">
            <v>000000</v>
          </cell>
          <cell r="W520" t="str">
            <v>000000</v>
          </cell>
          <cell r="Y520" t="str">
            <v>000000</v>
          </cell>
          <cell r="AA520" t="str">
            <v>000000</v>
          </cell>
          <cell r="AC520" t="str">
            <v>000000</v>
          </cell>
          <cell r="AE520" t="str">
            <v>000000</v>
          </cell>
          <cell r="AG520" t="str">
            <v>190137</v>
          </cell>
          <cell r="AH520" t="str">
            <v>チクマ</v>
          </cell>
          <cell r="AI520">
            <v>1</v>
          </cell>
          <cell r="AJ520" t="str">
            <v>支店</v>
          </cell>
          <cell r="AK520" t="str">
            <v>000000</v>
          </cell>
          <cell r="AM520" t="str">
            <v>000219</v>
          </cell>
          <cell r="AN520" t="str">
            <v>Select Fashion</v>
          </cell>
          <cell r="AO520" t="str">
            <v>190137</v>
          </cell>
          <cell r="AP520" t="str">
            <v>有限会社チクマ</v>
          </cell>
          <cell r="AQ520" t="str">
            <v>000000</v>
          </cell>
          <cell r="AS520" t="str">
            <v>000000</v>
          </cell>
          <cell r="AU520" t="str">
            <v>000000</v>
          </cell>
          <cell r="AW520" t="str">
            <v>000000</v>
          </cell>
          <cell r="AY520" t="str">
            <v>000000</v>
          </cell>
          <cell r="BA520" t="str">
            <v>000000</v>
          </cell>
          <cell r="BC520" t="str">
            <v>000000</v>
          </cell>
          <cell r="BE520" t="str">
            <v>000056</v>
          </cell>
          <cell r="BF520" t="str">
            <v>五十嵐悠介</v>
          </cell>
        </row>
        <row r="521">
          <cell r="A521" t="str">
            <v>202362</v>
          </cell>
          <cell r="B521" t="str">
            <v>有限会社チクマ</v>
          </cell>
          <cell r="C521" t="str">
            <v>チクマ函南LAUGH店</v>
          </cell>
          <cell r="D521" t="str">
            <v>ﾁｸﾏ函南LAUGH</v>
          </cell>
          <cell r="F521" t="str">
            <v>419-0123</v>
          </cell>
          <cell r="G521" t="str">
            <v>静岡県田方郡函南町間宮661-3</v>
          </cell>
          <cell r="K521" t="str">
            <v>055-978-3777</v>
          </cell>
          <cell r="M521" t="str">
            <v>000000</v>
          </cell>
          <cell r="O521" t="str">
            <v>000219</v>
          </cell>
          <cell r="P521" t="str">
            <v>Select Fashion</v>
          </cell>
          <cell r="Q521" t="str">
            <v>190137</v>
          </cell>
          <cell r="R521" t="str">
            <v>有限会社チクマ</v>
          </cell>
          <cell r="S521" t="str">
            <v>000000</v>
          </cell>
          <cell r="U521" t="str">
            <v>000000</v>
          </cell>
          <cell r="W521" t="str">
            <v>000000</v>
          </cell>
          <cell r="Y521" t="str">
            <v>000000</v>
          </cell>
          <cell r="AA521" t="str">
            <v>000000</v>
          </cell>
          <cell r="AC521" t="str">
            <v>000000</v>
          </cell>
          <cell r="AE521" t="str">
            <v>000000</v>
          </cell>
          <cell r="AG521" t="str">
            <v>190137</v>
          </cell>
          <cell r="AH521" t="str">
            <v>チクマ</v>
          </cell>
          <cell r="AI521">
            <v>1</v>
          </cell>
          <cell r="AJ521" t="str">
            <v>支店</v>
          </cell>
          <cell r="AK521" t="str">
            <v>000000</v>
          </cell>
          <cell r="AM521" t="str">
            <v>000219</v>
          </cell>
          <cell r="AN521" t="str">
            <v>Select Fashion</v>
          </cell>
          <cell r="AO521" t="str">
            <v>190137</v>
          </cell>
          <cell r="AP521" t="str">
            <v>有限会社チクマ</v>
          </cell>
          <cell r="AQ521" t="str">
            <v>000000</v>
          </cell>
          <cell r="AS521" t="str">
            <v>000000</v>
          </cell>
          <cell r="AU521" t="str">
            <v>000000</v>
          </cell>
          <cell r="AW521" t="str">
            <v>000000</v>
          </cell>
          <cell r="AY521" t="str">
            <v>000000</v>
          </cell>
          <cell r="BA521" t="str">
            <v>000000</v>
          </cell>
          <cell r="BC521" t="str">
            <v>000000</v>
          </cell>
          <cell r="BE521" t="str">
            <v>000056</v>
          </cell>
          <cell r="BF521" t="str">
            <v>五十嵐悠介</v>
          </cell>
        </row>
        <row r="522">
          <cell r="A522" t="str">
            <v>202363</v>
          </cell>
          <cell r="B522" t="str">
            <v>有限会社チクマ</v>
          </cell>
          <cell r="C522" t="str">
            <v>チクマららぽーと沼津店</v>
          </cell>
          <cell r="D522" t="str">
            <v>ﾁｸﾏららぽーと沼津</v>
          </cell>
          <cell r="F522" t="str">
            <v>410-8541</v>
          </cell>
          <cell r="G522" t="str">
            <v>静岡県沼津市東椎路字東荒301-3</v>
          </cell>
          <cell r="H522" t="str">
            <v>ららぽーと沼津2F</v>
          </cell>
          <cell r="K522" t="str">
            <v>055-957-4447</v>
          </cell>
          <cell r="M522" t="str">
            <v>000000</v>
          </cell>
          <cell r="O522" t="str">
            <v>000219</v>
          </cell>
          <cell r="P522" t="str">
            <v>Select Fashion</v>
          </cell>
          <cell r="Q522" t="str">
            <v>190137</v>
          </cell>
          <cell r="R522" t="str">
            <v>有限会社チクマ</v>
          </cell>
          <cell r="S522" t="str">
            <v>000000</v>
          </cell>
          <cell r="U522" t="str">
            <v>000000</v>
          </cell>
          <cell r="W522" t="str">
            <v>000000</v>
          </cell>
          <cell r="Y522" t="str">
            <v>000000</v>
          </cell>
          <cell r="AA522" t="str">
            <v>000000</v>
          </cell>
          <cell r="AC522" t="str">
            <v>000000</v>
          </cell>
          <cell r="AE522" t="str">
            <v>000000</v>
          </cell>
          <cell r="AG522" t="str">
            <v>190137</v>
          </cell>
          <cell r="AH522" t="str">
            <v>チクマ</v>
          </cell>
          <cell r="AI522">
            <v>1</v>
          </cell>
          <cell r="AJ522" t="str">
            <v>支店</v>
          </cell>
          <cell r="AK522" t="str">
            <v>000000</v>
          </cell>
          <cell r="AM522" t="str">
            <v>000219</v>
          </cell>
          <cell r="AN522" t="str">
            <v>Select Fashion</v>
          </cell>
          <cell r="AO522" t="str">
            <v>190137</v>
          </cell>
          <cell r="AP522" t="str">
            <v>有限会社チクマ</v>
          </cell>
          <cell r="AQ522" t="str">
            <v>000000</v>
          </cell>
          <cell r="AS522" t="str">
            <v>000000</v>
          </cell>
          <cell r="AU522" t="str">
            <v>000000</v>
          </cell>
          <cell r="AW522" t="str">
            <v>000000</v>
          </cell>
          <cell r="AY522" t="str">
            <v>000000</v>
          </cell>
          <cell r="BA522" t="str">
            <v>000000</v>
          </cell>
          <cell r="BC522" t="str">
            <v>000000</v>
          </cell>
          <cell r="BE522" t="str">
            <v>000056</v>
          </cell>
          <cell r="BF522" t="str">
            <v>五十嵐悠介</v>
          </cell>
        </row>
        <row r="523">
          <cell r="A523" t="str">
            <v>202364</v>
          </cell>
          <cell r="B523" t="str">
            <v>有限会社チクマ</v>
          </cell>
          <cell r="C523" t="str">
            <v>チクマサントムーン店</v>
          </cell>
          <cell r="D523" t="str">
            <v>ﾁｸﾏｻﾝﾄﾑｰﾝ</v>
          </cell>
          <cell r="F523" t="str">
            <v>411-0902</v>
          </cell>
          <cell r="G523" t="str">
            <v>静岡県駿東郡清水町玉川61-2</v>
          </cell>
          <cell r="H523" t="str">
            <v>サントムーン本館1F</v>
          </cell>
          <cell r="K523" t="str">
            <v>055-981-8828</v>
          </cell>
          <cell r="M523" t="str">
            <v>000000</v>
          </cell>
          <cell r="O523" t="str">
            <v>000219</v>
          </cell>
          <cell r="P523" t="str">
            <v>Select Fashion</v>
          </cell>
          <cell r="Q523" t="str">
            <v>190137</v>
          </cell>
          <cell r="R523" t="str">
            <v>有限会社チクマ</v>
          </cell>
          <cell r="S523" t="str">
            <v>000000</v>
          </cell>
          <cell r="U523" t="str">
            <v>000000</v>
          </cell>
          <cell r="W523" t="str">
            <v>000000</v>
          </cell>
          <cell r="Y523" t="str">
            <v>000000</v>
          </cell>
          <cell r="AA523" t="str">
            <v>000000</v>
          </cell>
          <cell r="AC523" t="str">
            <v>000000</v>
          </cell>
          <cell r="AE523" t="str">
            <v>000000</v>
          </cell>
          <cell r="AG523" t="str">
            <v>190137</v>
          </cell>
          <cell r="AH523" t="str">
            <v>チクマ</v>
          </cell>
          <cell r="AI523">
            <v>1</v>
          </cell>
          <cell r="AJ523" t="str">
            <v>支店</v>
          </cell>
          <cell r="AK523" t="str">
            <v>000000</v>
          </cell>
          <cell r="AM523" t="str">
            <v>000219</v>
          </cell>
          <cell r="AN523" t="str">
            <v>Select Fashion</v>
          </cell>
          <cell r="AO523" t="str">
            <v>190137</v>
          </cell>
          <cell r="AP523" t="str">
            <v>有限会社チクマ</v>
          </cell>
          <cell r="AQ523" t="str">
            <v>000000</v>
          </cell>
          <cell r="AS523" t="str">
            <v>000000</v>
          </cell>
          <cell r="AU523" t="str">
            <v>000000</v>
          </cell>
          <cell r="AW523" t="str">
            <v>000000</v>
          </cell>
          <cell r="AY523" t="str">
            <v>000000</v>
          </cell>
          <cell r="BA523" t="str">
            <v>000000</v>
          </cell>
          <cell r="BC523" t="str">
            <v>000000</v>
          </cell>
          <cell r="BE523" t="str">
            <v>000056</v>
          </cell>
          <cell r="BF523" t="str">
            <v>五十嵐悠介</v>
          </cell>
        </row>
        <row r="524">
          <cell r="A524" t="str">
            <v>202413</v>
          </cell>
          <cell r="B524" t="str">
            <v>㈱東京デリカ</v>
          </cell>
          <cell r="C524" t="str">
            <v>ﾉｰﾃｨｱﾑｵﾝﾗｲﾝ</v>
          </cell>
          <cell r="D524" t="str">
            <v>ﾉｰﾃｨｱﾑｵﾝﾗｲﾝ</v>
          </cell>
          <cell r="E524" t="str">
            <v>50005</v>
          </cell>
          <cell r="F524" t="str">
            <v>348-0004</v>
          </cell>
          <cell r="G524" t="str">
            <v>埼玉県羽生市弥勒９９１－１</v>
          </cell>
          <cell r="H524" t="str">
            <v>アサヒ物流（株）倉庫</v>
          </cell>
          <cell r="K524" t="str">
            <v>048-565-0331</v>
          </cell>
          <cell r="M524" t="str">
            <v>000000</v>
          </cell>
          <cell r="O524" t="str">
            <v>000212</v>
          </cell>
          <cell r="P524" t="str">
            <v>Bag Speciality</v>
          </cell>
          <cell r="Q524" t="str">
            <v>190075</v>
          </cell>
          <cell r="R524" t="str">
            <v>㈱東京デリカ</v>
          </cell>
          <cell r="S524" t="str">
            <v>000000</v>
          </cell>
          <cell r="U524" t="str">
            <v>000000</v>
          </cell>
          <cell r="W524" t="str">
            <v>000000</v>
          </cell>
          <cell r="Y524" t="str">
            <v>000000</v>
          </cell>
          <cell r="AA524" t="str">
            <v>000000</v>
          </cell>
          <cell r="AC524" t="str">
            <v>000000</v>
          </cell>
          <cell r="AE524" t="str">
            <v>000000</v>
          </cell>
          <cell r="AG524" t="str">
            <v>190075</v>
          </cell>
          <cell r="AH524" t="str">
            <v>㈱東京デリカ</v>
          </cell>
          <cell r="AI524">
            <v>1</v>
          </cell>
          <cell r="AJ524" t="str">
            <v>支店</v>
          </cell>
          <cell r="AK524" t="str">
            <v>000000</v>
          </cell>
          <cell r="AM524" t="str">
            <v>000212</v>
          </cell>
          <cell r="AN524" t="str">
            <v>Bag Speciality</v>
          </cell>
          <cell r="AO524" t="str">
            <v>190075</v>
          </cell>
          <cell r="AP524" t="str">
            <v>㈱東京デリカ</v>
          </cell>
          <cell r="AQ524" t="str">
            <v>000000</v>
          </cell>
          <cell r="AS524" t="str">
            <v>000000</v>
          </cell>
          <cell r="AU524" t="str">
            <v>000000</v>
          </cell>
          <cell r="AW524" t="str">
            <v>000000</v>
          </cell>
          <cell r="AY524" t="str">
            <v>000000</v>
          </cell>
          <cell r="BA524" t="str">
            <v>000000</v>
          </cell>
          <cell r="BC524" t="str">
            <v>000000</v>
          </cell>
          <cell r="BE524" t="str">
            <v>000004</v>
          </cell>
          <cell r="BF524" t="str">
            <v>小松美喜</v>
          </cell>
        </row>
        <row r="525">
          <cell r="A525" t="str">
            <v>215374</v>
          </cell>
          <cell r="B525" t="str">
            <v>(株)ＩＣＩ石井スポーツ</v>
          </cell>
          <cell r="C525" t="str">
            <v>石井ｽﾎﾟｰﾂ商品部</v>
          </cell>
          <cell r="D525" t="str">
            <v>石井ｽﾎﾟｰﾂ商品部</v>
          </cell>
          <cell r="F525" t="str">
            <v>160-0003</v>
          </cell>
          <cell r="G525" t="str">
            <v>東京都新宿区本塩町7-26</v>
          </cell>
          <cell r="K525" t="str">
            <v>03-5368-0038</v>
          </cell>
          <cell r="L525" t="str">
            <v>03-5368-0187</v>
          </cell>
          <cell r="M525" t="str">
            <v>000000</v>
          </cell>
          <cell r="O525" t="str">
            <v>000000</v>
          </cell>
          <cell r="Q525" t="str">
            <v>110747</v>
          </cell>
          <cell r="R525" t="str">
            <v>石井ｽﾎﾟｰﾂ</v>
          </cell>
          <cell r="S525" t="str">
            <v>000000</v>
          </cell>
          <cell r="U525" t="str">
            <v>000000</v>
          </cell>
          <cell r="W525" t="str">
            <v>000000</v>
          </cell>
          <cell r="Y525" t="str">
            <v>000000</v>
          </cell>
          <cell r="AA525" t="str">
            <v>000000</v>
          </cell>
          <cell r="AC525" t="str">
            <v>000000</v>
          </cell>
          <cell r="AE525" t="str">
            <v>000000</v>
          </cell>
          <cell r="AG525" t="str">
            <v>110747</v>
          </cell>
          <cell r="AH525" t="str">
            <v>石井ｽﾎﾟｰﾂ</v>
          </cell>
          <cell r="AI525">
            <v>1</v>
          </cell>
          <cell r="AJ525" t="str">
            <v>支店</v>
          </cell>
          <cell r="AK525" t="str">
            <v>000000</v>
          </cell>
          <cell r="AM525" t="str">
            <v>000000</v>
          </cell>
          <cell r="AO525" t="str">
            <v>110747</v>
          </cell>
          <cell r="AP525" t="str">
            <v>石井ｽﾎﾟｰﾂ</v>
          </cell>
          <cell r="AQ525" t="str">
            <v>000000</v>
          </cell>
          <cell r="AS525" t="str">
            <v>000000</v>
          </cell>
          <cell r="AU525" t="str">
            <v>000000</v>
          </cell>
          <cell r="AW525" t="str">
            <v>000000</v>
          </cell>
          <cell r="AY525" t="str">
            <v>000000</v>
          </cell>
          <cell r="BA525" t="str">
            <v>000000</v>
          </cell>
          <cell r="BC525" t="str">
            <v>000000</v>
          </cell>
          <cell r="BE525" t="str">
            <v>000040</v>
          </cell>
          <cell r="BF525" t="str">
            <v>その他</v>
          </cell>
        </row>
        <row r="526">
          <cell r="A526" t="str">
            <v>215375</v>
          </cell>
          <cell r="B526" t="str">
            <v>(株)ＩＣＩ石井スポーツ</v>
          </cell>
          <cell r="C526" t="str">
            <v>石井ｽﾎﾟｰﾂ外商部</v>
          </cell>
          <cell r="D526" t="str">
            <v>石井ｽﾎﾟｰﾂ外商部</v>
          </cell>
          <cell r="F526" t="str">
            <v>101-0051</v>
          </cell>
          <cell r="G526" t="str">
            <v>東京都千代田区神田神保町</v>
          </cell>
          <cell r="H526" t="str">
            <v>1-6-1</v>
          </cell>
          <cell r="K526" t="str">
            <v>03-3295-6933</v>
          </cell>
          <cell r="L526" t="str">
            <v>03-3295-6934</v>
          </cell>
          <cell r="M526" t="str">
            <v>000000</v>
          </cell>
          <cell r="O526" t="str">
            <v>000000</v>
          </cell>
          <cell r="Q526" t="str">
            <v>110747</v>
          </cell>
          <cell r="R526" t="str">
            <v>石井ｽﾎﾟｰﾂ</v>
          </cell>
          <cell r="S526" t="str">
            <v>000000</v>
          </cell>
          <cell r="U526" t="str">
            <v>000000</v>
          </cell>
          <cell r="W526" t="str">
            <v>000000</v>
          </cell>
          <cell r="Y526" t="str">
            <v>000000</v>
          </cell>
          <cell r="AA526" t="str">
            <v>000000</v>
          </cell>
          <cell r="AC526" t="str">
            <v>000000</v>
          </cell>
          <cell r="AE526" t="str">
            <v>000000</v>
          </cell>
          <cell r="AG526" t="str">
            <v>110747</v>
          </cell>
          <cell r="AH526" t="str">
            <v>石井ｽﾎﾟｰﾂ</v>
          </cell>
          <cell r="AI526">
            <v>1</v>
          </cell>
          <cell r="AJ526" t="str">
            <v>支店</v>
          </cell>
          <cell r="AK526" t="str">
            <v>000000</v>
          </cell>
          <cell r="AM526" t="str">
            <v>000000</v>
          </cell>
          <cell r="AO526" t="str">
            <v>110747</v>
          </cell>
          <cell r="AP526" t="str">
            <v>石井ｽﾎﾟｰﾂ</v>
          </cell>
          <cell r="AQ526" t="str">
            <v>000000</v>
          </cell>
          <cell r="AS526" t="str">
            <v>000000</v>
          </cell>
          <cell r="AU526" t="str">
            <v>000000</v>
          </cell>
          <cell r="AW526" t="str">
            <v>000000</v>
          </cell>
          <cell r="AY526" t="str">
            <v>000000</v>
          </cell>
          <cell r="BA526" t="str">
            <v>000000</v>
          </cell>
          <cell r="BC526" t="str">
            <v>000000</v>
          </cell>
          <cell r="BE526" t="str">
            <v>000040</v>
          </cell>
          <cell r="BF526" t="str">
            <v>その他</v>
          </cell>
        </row>
        <row r="527">
          <cell r="A527" t="str">
            <v>215376</v>
          </cell>
          <cell r="B527" t="str">
            <v>(株)ＩＣＩ石井スポーツ</v>
          </cell>
          <cell r="C527" t="str">
            <v>石井ｽﾎﾟｰﾂ大宮</v>
          </cell>
          <cell r="D527" t="str">
            <v>石井ｽﾎﾟｰﾂ大宮</v>
          </cell>
          <cell r="F527" t="str">
            <v>330-0802</v>
          </cell>
          <cell r="G527" t="str">
            <v>埼玉県さいたま市大宮区宮町</v>
          </cell>
          <cell r="H527" t="str">
            <v>１－３７</v>
          </cell>
          <cell r="K527" t="str">
            <v>048-641-5707</v>
          </cell>
          <cell r="L527" t="str">
            <v>048-644-8988</v>
          </cell>
          <cell r="M527" t="str">
            <v>000000</v>
          </cell>
          <cell r="O527" t="str">
            <v>000000</v>
          </cell>
          <cell r="Q527" t="str">
            <v>110747</v>
          </cell>
          <cell r="R527" t="str">
            <v>石井ｽﾎﾟｰﾂ</v>
          </cell>
          <cell r="S527" t="str">
            <v>000000</v>
          </cell>
          <cell r="U527" t="str">
            <v>000000</v>
          </cell>
          <cell r="W527" t="str">
            <v>000000</v>
          </cell>
          <cell r="Y527" t="str">
            <v>000000</v>
          </cell>
          <cell r="AA527" t="str">
            <v>000000</v>
          </cell>
          <cell r="AC527" t="str">
            <v>000000</v>
          </cell>
          <cell r="AE527" t="str">
            <v>000000</v>
          </cell>
          <cell r="AG527" t="str">
            <v>110747</v>
          </cell>
          <cell r="AH527" t="str">
            <v>石井ｽﾎﾟｰﾂ</v>
          </cell>
          <cell r="AI527">
            <v>1</v>
          </cell>
          <cell r="AJ527" t="str">
            <v>支店</v>
          </cell>
          <cell r="AK527" t="str">
            <v>000000</v>
          </cell>
          <cell r="AM527" t="str">
            <v>000000</v>
          </cell>
          <cell r="AO527" t="str">
            <v>110747</v>
          </cell>
          <cell r="AP527" t="str">
            <v>石井ｽﾎﾟｰﾂ</v>
          </cell>
          <cell r="AQ527" t="str">
            <v>000000</v>
          </cell>
          <cell r="AS527" t="str">
            <v>000000</v>
          </cell>
          <cell r="AU527" t="str">
            <v>000000</v>
          </cell>
          <cell r="AW527" t="str">
            <v>000000</v>
          </cell>
          <cell r="AY527" t="str">
            <v>000000</v>
          </cell>
          <cell r="BA527" t="str">
            <v>000000</v>
          </cell>
          <cell r="BC527" t="str">
            <v>000000</v>
          </cell>
          <cell r="BE527" t="str">
            <v>000040</v>
          </cell>
          <cell r="BF527" t="str">
            <v>その他</v>
          </cell>
        </row>
        <row r="528">
          <cell r="A528" t="str">
            <v>215377</v>
          </cell>
          <cell r="B528" t="str">
            <v>(株)ＩＣＩ石井スポーツ</v>
          </cell>
          <cell r="C528" t="str">
            <v>石井ｽﾎﾟｰﾂ川越</v>
          </cell>
          <cell r="D528" t="str">
            <v>石井ｽﾎﾟｰﾂ川越</v>
          </cell>
          <cell r="F528" t="str">
            <v>350-0045</v>
          </cell>
          <cell r="G528" t="str">
            <v>埼玉県川越市南通町14-4</v>
          </cell>
          <cell r="K528" t="str">
            <v>0492-26-6751</v>
          </cell>
          <cell r="L528" t="str">
            <v>0492-26-6786</v>
          </cell>
          <cell r="M528" t="str">
            <v>000000</v>
          </cell>
          <cell r="O528" t="str">
            <v>000000</v>
          </cell>
          <cell r="Q528" t="str">
            <v>110747</v>
          </cell>
          <cell r="R528" t="str">
            <v>石井ｽﾎﾟｰﾂ</v>
          </cell>
          <cell r="S528" t="str">
            <v>000000</v>
          </cell>
          <cell r="U528" t="str">
            <v>000000</v>
          </cell>
          <cell r="W528" t="str">
            <v>000000</v>
          </cell>
          <cell r="Y528" t="str">
            <v>000000</v>
          </cell>
          <cell r="AA528" t="str">
            <v>000000</v>
          </cell>
          <cell r="AC528" t="str">
            <v>000000</v>
          </cell>
          <cell r="AE528" t="str">
            <v>000000</v>
          </cell>
          <cell r="AG528" t="str">
            <v>110747</v>
          </cell>
          <cell r="AH528" t="str">
            <v>石井ｽﾎﾟｰﾂ</v>
          </cell>
          <cell r="AI528">
            <v>1</v>
          </cell>
          <cell r="AJ528" t="str">
            <v>支店</v>
          </cell>
          <cell r="AK528" t="str">
            <v>000000</v>
          </cell>
          <cell r="AM528" t="str">
            <v>000000</v>
          </cell>
          <cell r="AO528" t="str">
            <v>110747</v>
          </cell>
          <cell r="AP528" t="str">
            <v>石井ｽﾎﾟｰﾂ</v>
          </cell>
          <cell r="AQ528" t="str">
            <v>000000</v>
          </cell>
          <cell r="AS528" t="str">
            <v>000000</v>
          </cell>
          <cell r="AU528" t="str">
            <v>000000</v>
          </cell>
          <cell r="AW528" t="str">
            <v>000000</v>
          </cell>
          <cell r="AY528" t="str">
            <v>000000</v>
          </cell>
          <cell r="BA528" t="str">
            <v>000000</v>
          </cell>
          <cell r="BC528" t="str">
            <v>000000</v>
          </cell>
          <cell r="BE528" t="str">
            <v>000040</v>
          </cell>
          <cell r="BF528" t="str">
            <v>その他</v>
          </cell>
        </row>
        <row r="529">
          <cell r="A529" t="str">
            <v>215378</v>
          </cell>
          <cell r="B529" t="str">
            <v>(株)ＩＣＩ石井スポーツ</v>
          </cell>
          <cell r="C529" t="str">
            <v>石井ｽﾎﾟｰﾂ越谷ﾚｲｸﾀｳﾝ</v>
          </cell>
          <cell r="D529" t="str">
            <v>石井ｽﾎﾟｰﾂ越谷ﾚｲｸﾀｳﾝ</v>
          </cell>
          <cell r="F529" t="str">
            <v>343-0826</v>
          </cell>
          <cell r="G529" t="str">
            <v>埼玉県越谷市東町2-8</v>
          </cell>
          <cell r="H529" t="str">
            <v>ｲｵﾝﾚｲｸﾀｳﾝB街区2F103区画</v>
          </cell>
          <cell r="K529" t="str">
            <v>048-990-3316</v>
          </cell>
          <cell r="L529" t="str">
            <v>048-990-3317</v>
          </cell>
          <cell r="M529" t="str">
            <v>000000</v>
          </cell>
          <cell r="O529" t="str">
            <v>000000</v>
          </cell>
          <cell r="Q529" t="str">
            <v>110747</v>
          </cell>
          <cell r="R529" t="str">
            <v>石井ｽﾎﾟｰﾂ</v>
          </cell>
          <cell r="S529" t="str">
            <v>000000</v>
          </cell>
          <cell r="U529" t="str">
            <v>000000</v>
          </cell>
          <cell r="W529" t="str">
            <v>000000</v>
          </cell>
          <cell r="Y529" t="str">
            <v>000000</v>
          </cell>
          <cell r="AA529" t="str">
            <v>000000</v>
          </cell>
          <cell r="AC529" t="str">
            <v>000000</v>
          </cell>
          <cell r="AE529" t="str">
            <v>000000</v>
          </cell>
          <cell r="AG529" t="str">
            <v>110747</v>
          </cell>
          <cell r="AH529" t="str">
            <v>石井ｽﾎﾟｰﾂ</v>
          </cell>
          <cell r="AI529">
            <v>1</v>
          </cell>
          <cell r="AJ529" t="str">
            <v>支店</v>
          </cell>
          <cell r="AK529" t="str">
            <v>000000</v>
          </cell>
          <cell r="AM529" t="str">
            <v>000000</v>
          </cell>
          <cell r="AO529" t="str">
            <v>110747</v>
          </cell>
          <cell r="AP529" t="str">
            <v>石井ｽﾎﾟｰﾂ</v>
          </cell>
          <cell r="AQ529" t="str">
            <v>000000</v>
          </cell>
          <cell r="AS529" t="str">
            <v>000000</v>
          </cell>
          <cell r="AU529" t="str">
            <v>000000</v>
          </cell>
          <cell r="AW529" t="str">
            <v>000000</v>
          </cell>
          <cell r="AY529" t="str">
            <v>000000</v>
          </cell>
          <cell r="BA529" t="str">
            <v>000000</v>
          </cell>
          <cell r="BC529" t="str">
            <v>000000</v>
          </cell>
          <cell r="BE529" t="str">
            <v>000040</v>
          </cell>
          <cell r="BF529" t="str">
            <v>その他</v>
          </cell>
        </row>
        <row r="530">
          <cell r="A530" t="str">
            <v>215379</v>
          </cell>
          <cell r="B530" t="str">
            <v>(株)ＩＣＩ石井スポーツ</v>
          </cell>
          <cell r="C530" t="str">
            <v>石井ｽﾎﾟｰﾂ吉祥寺</v>
          </cell>
          <cell r="D530" t="str">
            <v>石井ｽﾎﾟｰﾂ吉祥寺</v>
          </cell>
          <cell r="F530" t="str">
            <v>180-0004</v>
          </cell>
          <cell r="G530" t="str">
            <v>東京都武蔵野市吉祥寺本町1-11-5</v>
          </cell>
          <cell r="H530" t="str">
            <v>B館 4F</v>
          </cell>
          <cell r="K530" t="str">
            <v>0422-23-7740</v>
          </cell>
          <cell r="L530" t="str">
            <v>0422-23-7741</v>
          </cell>
          <cell r="M530" t="str">
            <v>000000</v>
          </cell>
          <cell r="O530" t="str">
            <v>000000</v>
          </cell>
          <cell r="Q530" t="str">
            <v>110747</v>
          </cell>
          <cell r="R530" t="str">
            <v>石井ｽﾎﾟｰﾂ</v>
          </cell>
          <cell r="S530" t="str">
            <v>000000</v>
          </cell>
          <cell r="U530" t="str">
            <v>000000</v>
          </cell>
          <cell r="W530" t="str">
            <v>000000</v>
          </cell>
          <cell r="Y530" t="str">
            <v>000000</v>
          </cell>
          <cell r="AA530" t="str">
            <v>000000</v>
          </cell>
          <cell r="AC530" t="str">
            <v>000000</v>
          </cell>
          <cell r="AE530" t="str">
            <v>000000</v>
          </cell>
          <cell r="AG530" t="str">
            <v>110747</v>
          </cell>
          <cell r="AH530" t="str">
            <v>石井ｽﾎﾟｰﾂ</v>
          </cell>
          <cell r="AI530">
            <v>1</v>
          </cell>
          <cell r="AJ530" t="str">
            <v>支店</v>
          </cell>
          <cell r="AK530" t="str">
            <v>000000</v>
          </cell>
          <cell r="AM530" t="str">
            <v>000000</v>
          </cell>
          <cell r="AO530" t="str">
            <v>110747</v>
          </cell>
          <cell r="AP530" t="str">
            <v>石井ｽﾎﾟｰﾂ</v>
          </cell>
          <cell r="AQ530" t="str">
            <v>000000</v>
          </cell>
          <cell r="AS530" t="str">
            <v>000000</v>
          </cell>
          <cell r="AU530" t="str">
            <v>000000</v>
          </cell>
          <cell r="AW530" t="str">
            <v>000000</v>
          </cell>
          <cell r="AY530" t="str">
            <v>000000</v>
          </cell>
          <cell r="BA530" t="str">
            <v>000000</v>
          </cell>
          <cell r="BC530" t="str">
            <v>000000</v>
          </cell>
          <cell r="BE530" t="str">
            <v>000040</v>
          </cell>
          <cell r="BF530" t="str">
            <v>その他</v>
          </cell>
        </row>
        <row r="531">
          <cell r="A531" t="str">
            <v>215380</v>
          </cell>
          <cell r="B531" t="str">
            <v>(株)ＩＣＩ石井スポーツ</v>
          </cell>
          <cell r="C531" t="str">
            <v>石井ｽﾎﾟｰﾂ新宿西口</v>
          </cell>
          <cell r="D531" t="str">
            <v>石井ｽﾎﾟｰﾂ新宿西口</v>
          </cell>
          <cell r="F531" t="str">
            <v>160-0023</v>
          </cell>
          <cell r="G531" t="str">
            <v>東京都新宿区西新宿1-16-7</v>
          </cell>
          <cell r="K531" t="str">
            <v>03-3346-0301</v>
          </cell>
          <cell r="L531" t="str">
            <v>03-3346-1495</v>
          </cell>
          <cell r="M531" t="str">
            <v>000000</v>
          </cell>
          <cell r="O531" t="str">
            <v>000000</v>
          </cell>
          <cell r="Q531" t="str">
            <v>110747</v>
          </cell>
          <cell r="R531" t="str">
            <v>石井ｽﾎﾟｰﾂ</v>
          </cell>
          <cell r="S531" t="str">
            <v>000000</v>
          </cell>
          <cell r="U531" t="str">
            <v>000000</v>
          </cell>
          <cell r="W531" t="str">
            <v>000000</v>
          </cell>
          <cell r="Y531" t="str">
            <v>000000</v>
          </cell>
          <cell r="AA531" t="str">
            <v>000000</v>
          </cell>
          <cell r="AC531" t="str">
            <v>000000</v>
          </cell>
          <cell r="AE531" t="str">
            <v>000000</v>
          </cell>
          <cell r="AG531" t="str">
            <v>110747</v>
          </cell>
          <cell r="AH531" t="str">
            <v>石井ｽﾎﾟｰﾂ</v>
          </cell>
          <cell r="AI531">
            <v>1</v>
          </cell>
          <cell r="AJ531" t="str">
            <v>支店</v>
          </cell>
          <cell r="AK531" t="str">
            <v>000000</v>
          </cell>
          <cell r="AM531" t="str">
            <v>000000</v>
          </cell>
          <cell r="AO531" t="str">
            <v>110747</v>
          </cell>
          <cell r="AP531" t="str">
            <v>石井ｽﾎﾟｰﾂ</v>
          </cell>
          <cell r="AQ531" t="str">
            <v>000000</v>
          </cell>
          <cell r="AS531" t="str">
            <v>000000</v>
          </cell>
          <cell r="AU531" t="str">
            <v>000000</v>
          </cell>
          <cell r="AW531" t="str">
            <v>000000</v>
          </cell>
          <cell r="AY531" t="str">
            <v>000000</v>
          </cell>
          <cell r="BA531" t="str">
            <v>000000</v>
          </cell>
          <cell r="BC531" t="str">
            <v>000000</v>
          </cell>
          <cell r="BE531" t="str">
            <v>000040</v>
          </cell>
          <cell r="BF531" t="str">
            <v>その他</v>
          </cell>
        </row>
        <row r="532">
          <cell r="A532" t="str">
            <v>215381</v>
          </cell>
          <cell r="B532" t="str">
            <v>(株)ＩＣＩ石井スポーツ</v>
          </cell>
          <cell r="C532" t="str">
            <v>石井ｽﾎﾟｰﾂ登山本店</v>
          </cell>
          <cell r="D532" t="str">
            <v>石井ｽﾎﾟｰﾂ登山本店</v>
          </cell>
          <cell r="F532" t="str">
            <v>101-0051</v>
          </cell>
          <cell r="G532" t="str">
            <v>東京都千代田区神田神保町1-6-1</v>
          </cell>
          <cell r="H532" t="str">
            <v>ﾀｷｲﾋﾞﾙ</v>
          </cell>
          <cell r="K532" t="str">
            <v>03-3295-0622</v>
          </cell>
          <cell r="L532" t="str">
            <v>03-3295-6070</v>
          </cell>
          <cell r="M532" t="str">
            <v>000000</v>
          </cell>
          <cell r="O532" t="str">
            <v>000000</v>
          </cell>
          <cell r="Q532" t="str">
            <v>110747</v>
          </cell>
          <cell r="R532" t="str">
            <v>石井ｽﾎﾟｰﾂ</v>
          </cell>
          <cell r="S532" t="str">
            <v>000000</v>
          </cell>
          <cell r="U532" t="str">
            <v>000000</v>
          </cell>
          <cell r="W532" t="str">
            <v>000000</v>
          </cell>
          <cell r="Y532" t="str">
            <v>000000</v>
          </cell>
          <cell r="AA532" t="str">
            <v>000000</v>
          </cell>
          <cell r="AC532" t="str">
            <v>000000</v>
          </cell>
          <cell r="AE532" t="str">
            <v>000000</v>
          </cell>
          <cell r="AG532" t="str">
            <v>110747</v>
          </cell>
          <cell r="AH532" t="str">
            <v>石井ｽﾎﾟｰﾂ</v>
          </cell>
          <cell r="AI532">
            <v>1</v>
          </cell>
          <cell r="AJ532" t="str">
            <v>支店</v>
          </cell>
          <cell r="AK532" t="str">
            <v>000000</v>
          </cell>
          <cell r="AM532" t="str">
            <v>000000</v>
          </cell>
          <cell r="AO532" t="str">
            <v>110747</v>
          </cell>
          <cell r="AP532" t="str">
            <v>石井ｽﾎﾟｰﾂ</v>
          </cell>
          <cell r="AQ532" t="str">
            <v>000000</v>
          </cell>
          <cell r="AS532" t="str">
            <v>000000</v>
          </cell>
          <cell r="AU532" t="str">
            <v>000000</v>
          </cell>
          <cell r="AW532" t="str">
            <v>000000</v>
          </cell>
          <cell r="AY532" t="str">
            <v>000000</v>
          </cell>
          <cell r="BA532" t="str">
            <v>000000</v>
          </cell>
          <cell r="BC532" t="str">
            <v>000000</v>
          </cell>
          <cell r="BE532" t="str">
            <v>000040</v>
          </cell>
          <cell r="BF532" t="str">
            <v>その他</v>
          </cell>
        </row>
        <row r="533">
          <cell r="A533" t="str">
            <v>215382</v>
          </cell>
          <cell r="B533" t="str">
            <v>(株)ＩＣＩ石井スポーツ</v>
          </cell>
          <cell r="C533" t="str">
            <v>石井ｽﾎﾟｰﾂ神田本館</v>
          </cell>
          <cell r="D533" t="str">
            <v>石井ｽﾎﾟｰﾂ神田本館</v>
          </cell>
          <cell r="F533" t="str">
            <v>101-0052</v>
          </cell>
          <cell r="G533" t="str">
            <v>東京都千代田区神田小川町3-10</v>
          </cell>
          <cell r="K533" t="str">
            <v>03-3295-3215</v>
          </cell>
          <cell r="L533" t="str">
            <v>03-3295-3492</v>
          </cell>
          <cell r="M533" t="str">
            <v>000000</v>
          </cell>
          <cell r="O533" t="str">
            <v>000000</v>
          </cell>
          <cell r="Q533" t="str">
            <v>110747</v>
          </cell>
          <cell r="R533" t="str">
            <v>石井ｽﾎﾟｰﾂ</v>
          </cell>
          <cell r="S533" t="str">
            <v>000000</v>
          </cell>
          <cell r="U533" t="str">
            <v>000000</v>
          </cell>
          <cell r="W533" t="str">
            <v>000000</v>
          </cell>
          <cell r="Y533" t="str">
            <v>000000</v>
          </cell>
          <cell r="AA533" t="str">
            <v>000000</v>
          </cell>
          <cell r="AC533" t="str">
            <v>000000</v>
          </cell>
          <cell r="AE533" t="str">
            <v>000000</v>
          </cell>
          <cell r="AG533" t="str">
            <v>110747</v>
          </cell>
          <cell r="AH533" t="str">
            <v>石井ｽﾎﾟｰﾂ</v>
          </cell>
          <cell r="AI533">
            <v>1</v>
          </cell>
          <cell r="AJ533" t="str">
            <v>支店</v>
          </cell>
          <cell r="AK533" t="str">
            <v>000000</v>
          </cell>
          <cell r="AM533" t="str">
            <v>000000</v>
          </cell>
          <cell r="AO533" t="str">
            <v>110747</v>
          </cell>
          <cell r="AP533" t="str">
            <v>石井ｽﾎﾟｰﾂ</v>
          </cell>
          <cell r="AQ533" t="str">
            <v>000000</v>
          </cell>
          <cell r="AS533" t="str">
            <v>000000</v>
          </cell>
          <cell r="AU533" t="str">
            <v>000000</v>
          </cell>
          <cell r="AW533" t="str">
            <v>000000</v>
          </cell>
          <cell r="AY533" t="str">
            <v>000000</v>
          </cell>
          <cell r="BA533" t="str">
            <v>000000</v>
          </cell>
          <cell r="BC533" t="str">
            <v>000000</v>
          </cell>
          <cell r="BE533" t="str">
            <v>000040</v>
          </cell>
          <cell r="BF533" t="str">
            <v>その他</v>
          </cell>
        </row>
        <row r="534">
          <cell r="A534" t="str">
            <v>215383</v>
          </cell>
          <cell r="B534" t="str">
            <v>(株)ＩＣＩ石井スポーツ</v>
          </cell>
          <cell r="C534" t="str">
            <v>石井ｽﾎﾟｰﾂ横浜</v>
          </cell>
          <cell r="D534" t="str">
            <v>石井ｽﾎﾟｰﾂ横浜</v>
          </cell>
          <cell r="F534" t="str">
            <v>231-0021</v>
          </cell>
          <cell r="G534" t="str">
            <v>神奈川県横浜市中区</v>
          </cell>
          <cell r="H534" t="str">
            <v>日本大通7番地</v>
          </cell>
          <cell r="I534" t="str">
            <v>日本大通7ﾋﾞﾙ1F</v>
          </cell>
          <cell r="K534" t="str">
            <v>045-651-3681</v>
          </cell>
          <cell r="L534" t="str">
            <v>045-651-3682</v>
          </cell>
          <cell r="M534" t="str">
            <v>000000</v>
          </cell>
          <cell r="O534" t="str">
            <v>000000</v>
          </cell>
          <cell r="Q534" t="str">
            <v>110747</v>
          </cell>
          <cell r="R534" t="str">
            <v>石井ｽﾎﾟｰﾂ</v>
          </cell>
          <cell r="S534" t="str">
            <v>000000</v>
          </cell>
          <cell r="U534" t="str">
            <v>000000</v>
          </cell>
          <cell r="W534" t="str">
            <v>000000</v>
          </cell>
          <cell r="Y534" t="str">
            <v>000000</v>
          </cell>
          <cell r="AA534" t="str">
            <v>000000</v>
          </cell>
          <cell r="AC534" t="str">
            <v>000000</v>
          </cell>
          <cell r="AE534" t="str">
            <v>000000</v>
          </cell>
          <cell r="AG534" t="str">
            <v>110747</v>
          </cell>
          <cell r="AH534" t="str">
            <v>石井ｽﾎﾟｰﾂ</v>
          </cell>
          <cell r="AI534">
            <v>1</v>
          </cell>
          <cell r="AJ534" t="str">
            <v>支店</v>
          </cell>
          <cell r="AK534" t="str">
            <v>000000</v>
          </cell>
          <cell r="AM534" t="str">
            <v>000000</v>
          </cell>
          <cell r="AO534" t="str">
            <v>110747</v>
          </cell>
          <cell r="AP534" t="str">
            <v>石井ｽﾎﾟｰﾂ</v>
          </cell>
          <cell r="AQ534" t="str">
            <v>000000</v>
          </cell>
          <cell r="AS534" t="str">
            <v>000000</v>
          </cell>
          <cell r="AU534" t="str">
            <v>000000</v>
          </cell>
          <cell r="AW534" t="str">
            <v>000000</v>
          </cell>
          <cell r="AY534" t="str">
            <v>000000</v>
          </cell>
          <cell r="BA534" t="str">
            <v>000000</v>
          </cell>
          <cell r="BC534" t="str">
            <v>000000</v>
          </cell>
          <cell r="BE534" t="str">
            <v>000040</v>
          </cell>
          <cell r="BF534" t="str">
            <v>その他</v>
          </cell>
        </row>
        <row r="535">
          <cell r="A535" t="str">
            <v>215384</v>
          </cell>
          <cell r="B535" t="str">
            <v>(株)ＩＣＩ石井スポーツ</v>
          </cell>
          <cell r="C535" t="str">
            <v>石井ｽﾎﾟｰﾂ高崎前橋</v>
          </cell>
          <cell r="D535" t="str">
            <v>石井ｽﾎﾟｰﾂ高崎前橋</v>
          </cell>
          <cell r="F535" t="str">
            <v>370-0001</v>
          </cell>
          <cell r="G535" t="str">
            <v>群馬県高崎市中尾町44-1</v>
          </cell>
          <cell r="K535" t="str">
            <v>027-361-4050</v>
          </cell>
          <cell r="L535" t="str">
            <v>027-361-4053</v>
          </cell>
          <cell r="M535" t="str">
            <v>000000</v>
          </cell>
          <cell r="O535" t="str">
            <v>000000</v>
          </cell>
          <cell r="Q535" t="str">
            <v>110747</v>
          </cell>
          <cell r="R535" t="str">
            <v>石井ｽﾎﾟｰﾂ</v>
          </cell>
          <cell r="S535" t="str">
            <v>000000</v>
          </cell>
          <cell r="U535" t="str">
            <v>000000</v>
          </cell>
          <cell r="W535" t="str">
            <v>000000</v>
          </cell>
          <cell r="Y535" t="str">
            <v>000000</v>
          </cell>
          <cell r="AA535" t="str">
            <v>000000</v>
          </cell>
          <cell r="AC535" t="str">
            <v>000000</v>
          </cell>
          <cell r="AE535" t="str">
            <v>000000</v>
          </cell>
          <cell r="AG535" t="str">
            <v>110747</v>
          </cell>
          <cell r="AH535" t="str">
            <v>石井ｽﾎﾟｰﾂ</v>
          </cell>
          <cell r="AI535">
            <v>1</v>
          </cell>
          <cell r="AJ535" t="str">
            <v>支店</v>
          </cell>
          <cell r="AK535" t="str">
            <v>000000</v>
          </cell>
          <cell r="AM535" t="str">
            <v>000000</v>
          </cell>
          <cell r="AO535" t="str">
            <v>110747</v>
          </cell>
          <cell r="AP535" t="str">
            <v>石井ｽﾎﾟｰﾂ</v>
          </cell>
          <cell r="AQ535" t="str">
            <v>000000</v>
          </cell>
          <cell r="AS535" t="str">
            <v>000000</v>
          </cell>
          <cell r="AU535" t="str">
            <v>000000</v>
          </cell>
          <cell r="AW535" t="str">
            <v>000000</v>
          </cell>
          <cell r="AY535" t="str">
            <v>000000</v>
          </cell>
          <cell r="BA535" t="str">
            <v>000000</v>
          </cell>
          <cell r="BC535" t="str">
            <v>000000</v>
          </cell>
          <cell r="BE535" t="str">
            <v>000040</v>
          </cell>
          <cell r="BF535" t="str">
            <v>その他</v>
          </cell>
        </row>
        <row r="536">
          <cell r="A536" t="str">
            <v>215385</v>
          </cell>
          <cell r="B536" t="str">
            <v>(株)ＩＣＩ石井スポーツ</v>
          </cell>
          <cell r="C536" t="str">
            <v>石井ｽﾎﾟｰﾂ太田高林</v>
          </cell>
          <cell r="D536" t="str">
            <v>石井ｽﾎﾟｰﾂ太田高林</v>
          </cell>
          <cell r="F536" t="str">
            <v>373-0825</v>
          </cell>
          <cell r="G536" t="str">
            <v>群馬県太田市高林東町1386</v>
          </cell>
          <cell r="K536" t="str">
            <v>027-638-0620</v>
          </cell>
          <cell r="L536" t="str">
            <v>027-638-5705</v>
          </cell>
          <cell r="M536" t="str">
            <v>000000</v>
          </cell>
          <cell r="O536" t="str">
            <v>000000</v>
          </cell>
          <cell r="Q536" t="str">
            <v>110747</v>
          </cell>
          <cell r="R536" t="str">
            <v>石井ｽﾎﾟｰﾂ</v>
          </cell>
          <cell r="S536" t="str">
            <v>000000</v>
          </cell>
          <cell r="U536" t="str">
            <v>000000</v>
          </cell>
          <cell r="W536" t="str">
            <v>000000</v>
          </cell>
          <cell r="Y536" t="str">
            <v>000000</v>
          </cell>
          <cell r="AA536" t="str">
            <v>000000</v>
          </cell>
          <cell r="AC536" t="str">
            <v>000000</v>
          </cell>
          <cell r="AE536" t="str">
            <v>000000</v>
          </cell>
          <cell r="AG536" t="str">
            <v>110747</v>
          </cell>
          <cell r="AH536" t="str">
            <v>石井ｽﾎﾟｰﾂ</v>
          </cell>
          <cell r="AI536">
            <v>1</v>
          </cell>
          <cell r="AJ536" t="str">
            <v>支店</v>
          </cell>
          <cell r="AK536" t="str">
            <v>000000</v>
          </cell>
          <cell r="AM536" t="str">
            <v>000000</v>
          </cell>
          <cell r="AO536" t="str">
            <v>110747</v>
          </cell>
          <cell r="AP536" t="str">
            <v>石井ｽﾎﾟｰﾂ</v>
          </cell>
          <cell r="AQ536" t="str">
            <v>000000</v>
          </cell>
          <cell r="AS536" t="str">
            <v>000000</v>
          </cell>
          <cell r="AU536" t="str">
            <v>000000</v>
          </cell>
          <cell r="AW536" t="str">
            <v>000000</v>
          </cell>
          <cell r="AY536" t="str">
            <v>000000</v>
          </cell>
          <cell r="BA536" t="str">
            <v>000000</v>
          </cell>
          <cell r="BC536" t="str">
            <v>000000</v>
          </cell>
          <cell r="BE536" t="str">
            <v>000040</v>
          </cell>
          <cell r="BF536" t="str">
            <v>その他</v>
          </cell>
        </row>
        <row r="537">
          <cell r="A537" t="str">
            <v>215386</v>
          </cell>
          <cell r="B537" t="str">
            <v>(株)ＩＣＩ石井スポーツ</v>
          </cell>
          <cell r="C537" t="str">
            <v>石井ｽﾎﾟｰﾂ新潟</v>
          </cell>
          <cell r="D537" t="str">
            <v>石井ｽﾎﾟｰﾂ新潟</v>
          </cell>
          <cell r="F537" t="str">
            <v>950-0982</v>
          </cell>
          <cell r="G537" t="str">
            <v>新潟県新潟市堀の内南1-16-52</v>
          </cell>
          <cell r="K537" t="str">
            <v>025-241-5134</v>
          </cell>
          <cell r="L537" t="str">
            <v>025-241-5138</v>
          </cell>
          <cell r="M537" t="str">
            <v>000000</v>
          </cell>
          <cell r="O537" t="str">
            <v>000000</v>
          </cell>
          <cell r="Q537" t="str">
            <v>110747</v>
          </cell>
          <cell r="R537" t="str">
            <v>石井ｽﾎﾟｰﾂ</v>
          </cell>
          <cell r="S537" t="str">
            <v>000000</v>
          </cell>
          <cell r="U537" t="str">
            <v>000000</v>
          </cell>
          <cell r="W537" t="str">
            <v>000000</v>
          </cell>
          <cell r="Y537" t="str">
            <v>000000</v>
          </cell>
          <cell r="AA537" t="str">
            <v>000000</v>
          </cell>
          <cell r="AC537" t="str">
            <v>000000</v>
          </cell>
          <cell r="AE537" t="str">
            <v>000000</v>
          </cell>
          <cell r="AG537" t="str">
            <v>110747</v>
          </cell>
          <cell r="AH537" t="str">
            <v>石井ｽﾎﾟｰﾂ</v>
          </cell>
          <cell r="AI537">
            <v>1</v>
          </cell>
          <cell r="AJ537" t="str">
            <v>支店</v>
          </cell>
          <cell r="AK537" t="str">
            <v>000000</v>
          </cell>
          <cell r="AM537" t="str">
            <v>000000</v>
          </cell>
          <cell r="AO537" t="str">
            <v>110747</v>
          </cell>
          <cell r="AP537" t="str">
            <v>石井ｽﾎﾟｰﾂ</v>
          </cell>
          <cell r="AQ537" t="str">
            <v>000000</v>
          </cell>
          <cell r="AS537" t="str">
            <v>000000</v>
          </cell>
          <cell r="AU537" t="str">
            <v>000000</v>
          </cell>
          <cell r="AW537" t="str">
            <v>000000</v>
          </cell>
          <cell r="AY537" t="str">
            <v>000000</v>
          </cell>
          <cell r="BA537" t="str">
            <v>000000</v>
          </cell>
          <cell r="BC537" t="str">
            <v>000000</v>
          </cell>
          <cell r="BE537" t="str">
            <v>000040</v>
          </cell>
          <cell r="BF537" t="str">
            <v>その他</v>
          </cell>
        </row>
        <row r="538">
          <cell r="A538" t="str">
            <v>215387</v>
          </cell>
          <cell r="B538" t="str">
            <v>(株)ＩＣＩ石井スポーツ</v>
          </cell>
          <cell r="C538" t="str">
            <v>石井ｽﾎﾟｰﾂ仙台</v>
          </cell>
          <cell r="D538" t="str">
            <v>石井ｽﾎﾟｰﾂ仙台</v>
          </cell>
          <cell r="F538" t="str">
            <v>983-0852</v>
          </cell>
          <cell r="G538" t="str">
            <v>宮城県仙台市宮城野区榴岡4-1-8</v>
          </cell>
          <cell r="K538" t="str">
            <v>022-297-2442</v>
          </cell>
          <cell r="L538" t="str">
            <v>022-297-2390</v>
          </cell>
          <cell r="M538" t="str">
            <v>000000</v>
          </cell>
          <cell r="O538" t="str">
            <v>000000</v>
          </cell>
          <cell r="Q538" t="str">
            <v>110747</v>
          </cell>
          <cell r="R538" t="str">
            <v>石井ｽﾎﾟｰﾂ</v>
          </cell>
          <cell r="S538" t="str">
            <v>000000</v>
          </cell>
          <cell r="U538" t="str">
            <v>000000</v>
          </cell>
          <cell r="W538" t="str">
            <v>000000</v>
          </cell>
          <cell r="Y538" t="str">
            <v>000000</v>
          </cell>
          <cell r="AA538" t="str">
            <v>000000</v>
          </cell>
          <cell r="AC538" t="str">
            <v>000000</v>
          </cell>
          <cell r="AE538" t="str">
            <v>000000</v>
          </cell>
          <cell r="AG538" t="str">
            <v>110747</v>
          </cell>
          <cell r="AH538" t="str">
            <v>石井ｽﾎﾟｰﾂ</v>
          </cell>
          <cell r="AI538">
            <v>1</v>
          </cell>
          <cell r="AJ538" t="str">
            <v>支店</v>
          </cell>
          <cell r="AK538" t="str">
            <v>000000</v>
          </cell>
          <cell r="AM538" t="str">
            <v>000000</v>
          </cell>
          <cell r="AO538" t="str">
            <v>110747</v>
          </cell>
          <cell r="AP538" t="str">
            <v>石井ｽﾎﾟｰﾂ</v>
          </cell>
          <cell r="AQ538" t="str">
            <v>000000</v>
          </cell>
          <cell r="AS538" t="str">
            <v>000000</v>
          </cell>
          <cell r="AU538" t="str">
            <v>000000</v>
          </cell>
          <cell r="AW538" t="str">
            <v>000000</v>
          </cell>
          <cell r="AY538" t="str">
            <v>000000</v>
          </cell>
          <cell r="BA538" t="str">
            <v>000000</v>
          </cell>
          <cell r="BC538" t="str">
            <v>000000</v>
          </cell>
          <cell r="BE538" t="str">
            <v>000040</v>
          </cell>
          <cell r="BF538" t="str">
            <v>その他</v>
          </cell>
        </row>
        <row r="539">
          <cell r="A539" t="str">
            <v>215388</v>
          </cell>
          <cell r="B539" t="str">
            <v>(株)ＩＣＩ石井スポーツ</v>
          </cell>
          <cell r="C539" t="str">
            <v>石井ｽﾎﾟｰﾂ秋田</v>
          </cell>
          <cell r="D539" t="str">
            <v>石井ｽﾎﾟｰﾂ秋田</v>
          </cell>
          <cell r="F539" t="str">
            <v>010-1414</v>
          </cell>
          <cell r="G539" t="str">
            <v>秋田県秋田市御所野元町1-1-15</v>
          </cell>
          <cell r="H539" t="str">
            <v>ﾌﾚｽﾎﾟ御所野</v>
          </cell>
          <cell r="K539" t="str">
            <v>018-892-7291</v>
          </cell>
          <cell r="L539" t="str">
            <v>018-892-7292</v>
          </cell>
          <cell r="M539" t="str">
            <v>000000</v>
          </cell>
          <cell r="O539" t="str">
            <v>000000</v>
          </cell>
          <cell r="Q539" t="str">
            <v>110747</v>
          </cell>
          <cell r="R539" t="str">
            <v>石井ｽﾎﾟｰﾂ</v>
          </cell>
          <cell r="S539" t="str">
            <v>000000</v>
          </cell>
          <cell r="U539" t="str">
            <v>000000</v>
          </cell>
          <cell r="W539" t="str">
            <v>000000</v>
          </cell>
          <cell r="Y539" t="str">
            <v>000000</v>
          </cell>
          <cell r="AA539" t="str">
            <v>000000</v>
          </cell>
          <cell r="AC539" t="str">
            <v>000000</v>
          </cell>
          <cell r="AE539" t="str">
            <v>000000</v>
          </cell>
          <cell r="AG539" t="str">
            <v>110747</v>
          </cell>
          <cell r="AH539" t="str">
            <v>石井ｽﾎﾟｰﾂ</v>
          </cell>
          <cell r="AI539">
            <v>1</v>
          </cell>
          <cell r="AJ539" t="str">
            <v>支店</v>
          </cell>
          <cell r="AK539" t="str">
            <v>000000</v>
          </cell>
          <cell r="AM539" t="str">
            <v>000000</v>
          </cell>
          <cell r="AO539" t="str">
            <v>110747</v>
          </cell>
          <cell r="AP539" t="str">
            <v>石井ｽﾎﾟｰﾂ</v>
          </cell>
          <cell r="AQ539" t="str">
            <v>000000</v>
          </cell>
          <cell r="AS539" t="str">
            <v>000000</v>
          </cell>
          <cell r="AU539" t="str">
            <v>000000</v>
          </cell>
          <cell r="AW539" t="str">
            <v>000000</v>
          </cell>
          <cell r="AY539" t="str">
            <v>000000</v>
          </cell>
          <cell r="BA539" t="str">
            <v>000000</v>
          </cell>
          <cell r="BC539" t="str">
            <v>000000</v>
          </cell>
          <cell r="BE539" t="str">
            <v>000040</v>
          </cell>
          <cell r="BF539" t="str">
            <v>その他</v>
          </cell>
        </row>
        <row r="540">
          <cell r="A540" t="str">
            <v>215389</v>
          </cell>
          <cell r="B540" t="str">
            <v>(株)ＩＣＩ石井スポーツ</v>
          </cell>
          <cell r="C540" t="str">
            <v>石井ｽﾎﾟｰﾂ盛岡</v>
          </cell>
          <cell r="D540" t="str">
            <v>石井ｽﾎﾟｰﾂ盛岡</v>
          </cell>
          <cell r="F540" t="str">
            <v>020-0022</v>
          </cell>
          <cell r="G540" t="str">
            <v>岩手県盛岡市大通2-8-14</v>
          </cell>
          <cell r="H540" t="str">
            <v>MOSSﾋﾞﾙ2F</v>
          </cell>
          <cell r="K540" t="str">
            <v>019-626-2122</v>
          </cell>
          <cell r="L540" t="str">
            <v>019-625-5003</v>
          </cell>
          <cell r="M540" t="str">
            <v>000000</v>
          </cell>
          <cell r="O540" t="str">
            <v>000000</v>
          </cell>
          <cell r="Q540" t="str">
            <v>110747</v>
          </cell>
          <cell r="R540" t="str">
            <v>石井ｽﾎﾟｰﾂ</v>
          </cell>
          <cell r="S540" t="str">
            <v>000000</v>
          </cell>
          <cell r="U540" t="str">
            <v>000000</v>
          </cell>
          <cell r="W540" t="str">
            <v>000000</v>
          </cell>
          <cell r="Y540" t="str">
            <v>000000</v>
          </cell>
          <cell r="AA540" t="str">
            <v>000000</v>
          </cell>
          <cell r="AC540" t="str">
            <v>000000</v>
          </cell>
          <cell r="AE540" t="str">
            <v>000000</v>
          </cell>
          <cell r="AG540" t="str">
            <v>110747</v>
          </cell>
          <cell r="AH540" t="str">
            <v>石井ｽﾎﾟｰﾂ</v>
          </cell>
          <cell r="AI540">
            <v>1</v>
          </cell>
          <cell r="AJ540" t="str">
            <v>支店</v>
          </cell>
          <cell r="AK540" t="str">
            <v>000000</v>
          </cell>
          <cell r="AM540" t="str">
            <v>000000</v>
          </cell>
          <cell r="AO540" t="str">
            <v>110747</v>
          </cell>
          <cell r="AP540" t="str">
            <v>石井ｽﾎﾟｰﾂ</v>
          </cell>
          <cell r="AQ540" t="str">
            <v>000000</v>
          </cell>
          <cell r="AS540" t="str">
            <v>000000</v>
          </cell>
          <cell r="AU540" t="str">
            <v>000000</v>
          </cell>
          <cell r="AW540" t="str">
            <v>000000</v>
          </cell>
          <cell r="AY540" t="str">
            <v>000000</v>
          </cell>
          <cell r="BA540" t="str">
            <v>000000</v>
          </cell>
          <cell r="BC540" t="str">
            <v>000000</v>
          </cell>
          <cell r="BE540" t="str">
            <v>000040</v>
          </cell>
          <cell r="BF540" t="str">
            <v>その他</v>
          </cell>
        </row>
        <row r="541">
          <cell r="A541" t="str">
            <v>215390</v>
          </cell>
          <cell r="B541" t="str">
            <v>(株)ＩＣＩ石井スポーツ</v>
          </cell>
          <cell r="C541" t="str">
            <v>石井ｽﾎﾟｰﾂ宇都宮今泉</v>
          </cell>
          <cell r="D541" t="str">
            <v>石井ｽﾎﾟｰﾂ宇都宮今泉</v>
          </cell>
          <cell r="F541" t="str">
            <v>321-0968</v>
          </cell>
          <cell r="G541" t="str">
            <v>栃木県宇都宮市中今泉3-9-23</v>
          </cell>
          <cell r="K541" t="str">
            <v>028-639-9650</v>
          </cell>
          <cell r="L541" t="str">
            <v>028-639-9668</v>
          </cell>
          <cell r="M541" t="str">
            <v>000000</v>
          </cell>
          <cell r="O541" t="str">
            <v>000000</v>
          </cell>
          <cell r="Q541" t="str">
            <v>110747</v>
          </cell>
          <cell r="R541" t="str">
            <v>石井ｽﾎﾟｰﾂ</v>
          </cell>
          <cell r="S541" t="str">
            <v>000000</v>
          </cell>
          <cell r="U541" t="str">
            <v>000000</v>
          </cell>
          <cell r="W541" t="str">
            <v>000000</v>
          </cell>
          <cell r="Y541" t="str">
            <v>000000</v>
          </cell>
          <cell r="AA541" t="str">
            <v>000000</v>
          </cell>
          <cell r="AC541" t="str">
            <v>000000</v>
          </cell>
          <cell r="AE541" t="str">
            <v>000000</v>
          </cell>
          <cell r="AG541" t="str">
            <v>110747</v>
          </cell>
          <cell r="AH541" t="str">
            <v>石井ｽﾎﾟｰﾂ</v>
          </cell>
          <cell r="AI541">
            <v>1</v>
          </cell>
          <cell r="AJ541" t="str">
            <v>支店</v>
          </cell>
          <cell r="AK541" t="str">
            <v>000000</v>
          </cell>
          <cell r="AM541" t="str">
            <v>000000</v>
          </cell>
          <cell r="AO541" t="str">
            <v>110747</v>
          </cell>
          <cell r="AP541" t="str">
            <v>石井ｽﾎﾟｰﾂ</v>
          </cell>
          <cell r="AQ541" t="str">
            <v>000000</v>
          </cell>
          <cell r="AS541" t="str">
            <v>000000</v>
          </cell>
          <cell r="AU541" t="str">
            <v>000000</v>
          </cell>
          <cell r="AW541" t="str">
            <v>000000</v>
          </cell>
          <cell r="AY541" t="str">
            <v>000000</v>
          </cell>
          <cell r="BA541" t="str">
            <v>000000</v>
          </cell>
          <cell r="BC541" t="str">
            <v>000000</v>
          </cell>
          <cell r="BE541" t="str">
            <v>000040</v>
          </cell>
          <cell r="BF541" t="str">
            <v>その他</v>
          </cell>
        </row>
        <row r="542">
          <cell r="A542" t="str">
            <v>215391</v>
          </cell>
          <cell r="B542" t="str">
            <v>(株)ＩＣＩ石井スポーツ</v>
          </cell>
          <cell r="C542" t="str">
            <v>石井ｽﾎﾟｰﾂ札幌桑園</v>
          </cell>
          <cell r="D542" t="str">
            <v>石井ｽﾎﾟｰﾂ札幌桑園</v>
          </cell>
          <cell r="F542" t="str">
            <v>060-0011</v>
          </cell>
          <cell r="G542" t="str">
            <v>北海道札幌市中央区北11条西</v>
          </cell>
          <cell r="H542" t="str">
            <v>15-29-3</v>
          </cell>
          <cell r="K542" t="str">
            <v>011-726-2288</v>
          </cell>
          <cell r="L542" t="str">
            <v>011-726-2290</v>
          </cell>
          <cell r="M542" t="str">
            <v>000000</v>
          </cell>
          <cell r="O542" t="str">
            <v>000000</v>
          </cell>
          <cell r="Q542" t="str">
            <v>110747</v>
          </cell>
          <cell r="R542" t="str">
            <v>石井ｽﾎﾟｰﾂ</v>
          </cell>
          <cell r="S542" t="str">
            <v>000000</v>
          </cell>
          <cell r="U542" t="str">
            <v>000000</v>
          </cell>
          <cell r="W542" t="str">
            <v>000000</v>
          </cell>
          <cell r="Y542" t="str">
            <v>000000</v>
          </cell>
          <cell r="AA542" t="str">
            <v>000000</v>
          </cell>
          <cell r="AC542" t="str">
            <v>000000</v>
          </cell>
          <cell r="AE542" t="str">
            <v>000000</v>
          </cell>
          <cell r="AG542" t="str">
            <v>110747</v>
          </cell>
          <cell r="AH542" t="str">
            <v>石井ｽﾎﾟｰﾂ</v>
          </cell>
          <cell r="AI542">
            <v>1</v>
          </cell>
          <cell r="AJ542" t="str">
            <v>支店</v>
          </cell>
          <cell r="AK542" t="str">
            <v>000000</v>
          </cell>
          <cell r="AM542" t="str">
            <v>000000</v>
          </cell>
          <cell r="AO542" t="str">
            <v>110747</v>
          </cell>
          <cell r="AP542" t="str">
            <v>石井ｽﾎﾟｰﾂ</v>
          </cell>
          <cell r="AQ542" t="str">
            <v>000000</v>
          </cell>
          <cell r="AS542" t="str">
            <v>000000</v>
          </cell>
          <cell r="AU542" t="str">
            <v>000000</v>
          </cell>
          <cell r="AW542" t="str">
            <v>000000</v>
          </cell>
          <cell r="AY542" t="str">
            <v>000000</v>
          </cell>
          <cell r="BA542" t="str">
            <v>000000</v>
          </cell>
          <cell r="BC542" t="str">
            <v>000000</v>
          </cell>
          <cell r="BE542" t="str">
            <v>000040</v>
          </cell>
          <cell r="BF542" t="str">
            <v>その他</v>
          </cell>
        </row>
        <row r="543">
          <cell r="A543" t="str">
            <v>215392</v>
          </cell>
          <cell r="B543" t="str">
            <v>(株)ＩＣＩ石井スポーツ</v>
          </cell>
          <cell r="C543" t="str">
            <v>石井ｽﾎﾟｰﾂ伏古</v>
          </cell>
          <cell r="D543" t="str">
            <v>石井ｽﾎﾟｰﾂ伏古</v>
          </cell>
          <cell r="F543" t="str">
            <v>007-0861</v>
          </cell>
          <cell r="G543" t="str">
            <v>北海道札幌市東区伏古一条4-1-45</v>
          </cell>
          <cell r="K543" t="str">
            <v>011-787-0233</v>
          </cell>
          <cell r="L543" t="str">
            <v>011-787-0325</v>
          </cell>
          <cell r="M543" t="str">
            <v>000000</v>
          </cell>
          <cell r="O543" t="str">
            <v>000000</v>
          </cell>
          <cell r="Q543" t="str">
            <v>110747</v>
          </cell>
          <cell r="R543" t="str">
            <v>石井ｽﾎﾟｰﾂ</v>
          </cell>
          <cell r="S543" t="str">
            <v>000000</v>
          </cell>
          <cell r="U543" t="str">
            <v>000000</v>
          </cell>
          <cell r="W543" t="str">
            <v>000000</v>
          </cell>
          <cell r="Y543" t="str">
            <v>000000</v>
          </cell>
          <cell r="AA543" t="str">
            <v>000000</v>
          </cell>
          <cell r="AC543" t="str">
            <v>000000</v>
          </cell>
          <cell r="AE543" t="str">
            <v>000000</v>
          </cell>
          <cell r="AG543" t="str">
            <v>110747</v>
          </cell>
          <cell r="AH543" t="str">
            <v>石井ｽﾎﾟｰﾂ</v>
          </cell>
          <cell r="AI543">
            <v>1</v>
          </cell>
          <cell r="AJ543" t="str">
            <v>支店</v>
          </cell>
          <cell r="AK543" t="str">
            <v>000000</v>
          </cell>
          <cell r="AM543" t="str">
            <v>000000</v>
          </cell>
          <cell r="AO543" t="str">
            <v>110747</v>
          </cell>
          <cell r="AP543" t="str">
            <v>石井ｽﾎﾟｰﾂ</v>
          </cell>
          <cell r="AQ543" t="str">
            <v>000000</v>
          </cell>
          <cell r="AS543" t="str">
            <v>000000</v>
          </cell>
          <cell r="AU543" t="str">
            <v>000000</v>
          </cell>
          <cell r="AW543" t="str">
            <v>000000</v>
          </cell>
          <cell r="AY543" t="str">
            <v>000000</v>
          </cell>
          <cell r="BA543" t="str">
            <v>000000</v>
          </cell>
          <cell r="BC543" t="str">
            <v>000000</v>
          </cell>
          <cell r="BE543" t="str">
            <v>000040</v>
          </cell>
          <cell r="BF543" t="str">
            <v>その他</v>
          </cell>
        </row>
        <row r="544">
          <cell r="A544" t="str">
            <v>215393</v>
          </cell>
          <cell r="B544" t="str">
            <v>(株)ＩＣＩ石井スポーツ</v>
          </cell>
          <cell r="C544" t="str">
            <v>石井ｽﾎﾟｰﾂ松本</v>
          </cell>
          <cell r="D544" t="str">
            <v>石井ｽﾎﾟｰﾂ松本</v>
          </cell>
          <cell r="F544" t="str">
            <v>390-0811</v>
          </cell>
          <cell r="G544" t="str">
            <v>長野県松本市中央2-3-17</v>
          </cell>
          <cell r="K544" t="str">
            <v>0263-36-3039</v>
          </cell>
          <cell r="L544" t="str">
            <v>0263-36-5810</v>
          </cell>
          <cell r="M544" t="str">
            <v>000000</v>
          </cell>
          <cell r="O544" t="str">
            <v>000000</v>
          </cell>
          <cell r="Q544" t="str">
            <v>110747</v>
          </cell>
          <cell r="R544" t="str">
            <v>石井ｽﾎﾟｰﾂ</v>
          </cell>
          <cell r="S544" t="str">
            <v>000000</v>
          </cell>
          <cell r="U544" t="str">
            <v>000000</v>
          </cell>
          <cell r="W544" t="str">
            <v>000000</v>
          </cell>
          <cell r="Y544" t="str">
            <v>000000</v>
          </cell>
          <cell r="AA544" t="str">
            <v>000000</v>
          </cell>
          <cell r="AC544" t="str">
            <v>000000</v>
          </cell>
          <cell r="AE544" t="str">
            <v>000000</v>
          </cell>
          <cell r="AG544" t="str">
            <v>110747</v>
          </cell>
          <cell r="AH544" t="str">
            <v>石井ｽﾎﾟｰﾂ</v>
          </cell>
          <cell r="AI544">
            <v>1</v>
          </cell>
          <cell r="AJ544" t="str">
            <v>支店</v>
          </cell>
          <cell r="AK544" t="str">
            <v>000000</v>
          </cell>
          <cell r="AM544" t="str">
            <v>000000</v>
          </cell>
          <cell r="AO544" t="str">
            <v>110747</v>
          </cell>
          <cell r="AP544" t="str">
            <v>石井ｽﾎﾟｰﾂ</v>
          </cell>
          <cell r="AQ544" t="str">
            <v>000000</v>
          </cell>
          <cell r="AS544" t="str">
            <v>000000</v>
          </cell>
          <cell r="AU544" t="str">
            <v>000000</v>
          </cell>
          <cell r="AW544" t="str">
            <v>000000</v>
          </cell>
          <cell r="AY544" t="str">
            <v>000000</v>
          </cell>
          <cell r="BA544" t="str">
            <v>000000</v>
          </cell>
          <cell r="BC544" t="str">
            <v>000000</v>
          </cell>
          <cell r="BE544" t="str">
            <v>000040</v>
          </cell>
          <cell r="BF544" t="str">
            <v>その他</v>
          </cell>
        </row>
        <row r="545">
          <cell r="A545" t="str">
            <v>215394</v>
          </cell>
          <cell r="B545" t="str">
            <v>(株)ＩＣＩ石井スポーツ</v>
          </cell>
          <cell r="C545" t="str">
            <v>石井ｽﾎﾟｰﾂ立川</v>
          </cell>
          <cell r="D545" t="str">
            <v>石井ｽﾎﾟｰﾂ立川</v>
          </cell>
          <cell r="F545" t="str">
            <v>190-0012</v>
          </cell>
          <cell r="G545" t="str">
            <v>東京都立川市曙町2-42-1</v>
          </cell>
          <cell r="H545" t="str">
            <v>ﾊﾟｰｸｱﾍﾞﾆｭｰ1F</v>
          </cell>
          <cell r="K545" t="str">
            <v>042-540-4801</v>
          </cell>
          <cell r="L545" t="str">
            <v>042-540-4802</v>
          </cell>
          <cell r="M545" t="str">
            <v>000000</v>
          </cell>
          <cell r="O545" t="str">
            <v>000000</v>
          </cell>
          <cell r="Q545" t="str">
            <v>110747</v>
          </cell>
          <cell r="R545" t="str">
            <v>石井ｽﾎﾟｰﾂ</v>
          </cell>
          <cell r="S545" t="str">
            <v>000000</v>
          </cell>
          <cell r="U545" t="str">
            <v>000000</v>
          </cell>
          <cell r="W545" t="str">
            <v>000000</v>
          </cell>
          <cell r="Y545" t="str">
            <v>000000</v>
          </cell>
          <cell r="AA545" t="str">
            <v>000000</v>
          </cell>
          <cell r="AC545" t="str">
            <v>000000</v>
          </cell>
          <cell r="AE545" t="str">
            <v>000000</v>
          </cell>
          <cell r="AG545" t="str">
            <v>110747</v>
          </cell>
          <cell r="AH545" t="str">
            <v>石井ｽﾎﾟｰﾂ</v>
          </cell>
          <cell r="AI545">
            <v>1</v>
          </cell>
          <cell r="AJ545" t="str">
            <v>支店</v>
          </cell>
          <cell r="AK545" t="str">
            <v>000000</v>
          </cell>
          <cell r="AM545" t="str">
            <v>000000</v>
          </cell>
          <cell r="AO545" t="str">
            <v>110747</v>
          </cell>
          <cell r="AP545" t="str">
            <v>石井ｽﾎﾟｰﾂ</v>
          </cell>
          <cell r="AQ545" t="str">
            <v>000000</v>
          </cell>
          <cell r="AS545" t="str">
            <v>000000</v>
          </cell>
          <cell r="AU545" t="str">
            <v>000000</v>
          </cell>
          <cell r="AW545" t="str">
            <v>000000</v>
          </cell>
          <cell r="AY545" t="str">
            <v>000000</v>
          </cell>
          <cell r="BA545" t="str">
            <v>000000</v>
          </cell>
          <cell r="BC545" t="str">
            <v>000000</v>
          </cell>
          <cell r="BE545" t="str">
            <v>000040</v>
          </cell>
          <cell r="BF545" t="str">
            <v>その他</v>
          </cell>
        </row>
        <row r="546">
          <cell r="A546" t="str">
            <v>215395</v>
          </cell>
          <cell r="B546" t="str">
            <v>(株)ＩＣＩ石井スポーツ</v>
          </cell>
          <cell r="C546" t="str">
            <v>石井ｽﾎﾟｰﾂ甲府</v>
          </cell>
          <cell r="D546" t="str">
            <v>石井ｽﾎﾟｰﾂ甲府</v>
          </cell>
          <cell r="F546" t="str">
            <v>400-0814</v>
          </cell>
          <cell r="G546" t="str">
            <v>山梨県甲府市阿原町481-1</v>
          </cell>
          <cell r="K546" t="str">
            <v>055-221-0141</v>
          </cell>
          <cell r="L546" t="str">
            <v>055-221-0145</v>
          </cell>
          <cell r="M546" t="str">
            <v>000000</v>
          </cell>
          <cell r="O546" t="str">
            <v>000000</v>
          </cell>
          <cell r="Q546" t="str">
            <v>110747</v>
          </cell>
          <cell r="R546" t="str">
            <v>石井ｽﾎﾟｰﾂ</v>
          </cell>
          <cell r="S546" t="str">
            <v>000000</v>
          </cell>
          <cell r="U546" t="str">
            <v>000000</v>
          </cell>
          <cell r="W546" t="str">
            <v>000000</v>
          </cell>
          <cell r="Y546" t="str">
            <v>000000</v>
          </cell>
          <cell r="AA546" t="str">
            <v>000000</v>
          </cell>
          <cell r="AC546" t="str">
            <v>000000</v>
          </cell>
          <cell r="AE546" t="str">
            <v>000000</v>
          </cell>
          <cell r="AG546" t="str">
            <v>110747</v>
          </cell>
          <cell r="AH546" t="str">
            <v>石井ｽﾎﾟｰﾂ</v>
          </cell>
          <cell r="AI546">
            <v>1</v>
          </cell>
          <cell r="AJ546" t="str">
            <v>支店</v>
          </cell>
          <cell r="AK546" t="str">
            <v>000000</v>
          </cell>
          <cell r="AM546" t="str">
            <v>000000</v>
          </cell>
          <cell r="AO546" t="str">
            <v>110747</v>
          </cell>
          <cell r="AP546" t="str">
            <v>石井ｽﾎﾟｰﾂ</v>
          </cell>
          <cell r="AQ546" t="str">
            <v>000000</v>
          </cell>
          <cell r="AS546" t="str">
            <v>000000</v>
          </cell>
          <cell r="AU546" t="str">
            <v>000000</v>
          </cell>
          <cell r="AW546" t="str">
            <v>000000</v>
          </cell>
          <cell r="AY546" t="str">
            <v>000000</v>
          </cell>
          <cell r="BA546" t="str">
            <v>000000</v>
          </cell>
          <cell r="BC546" t="str">
            <v>000000</v>
          </cell>
          <cell r="BE546" t="str">
            <v>000040</v>
          </cell>
          <cell r="BF546" t="str">
            <v>その他</v>
          </cell>
        </row>
        <row r="547">
          <cell r="A547" t="str">
            <v>215396</v>
          </cell>
          <cell r="B547" t="str">
            <v>(株)ＩＣＩ石井スポーツ</v>
          </cell>
          <cell r="C547" t="str">
            <v>石井ｽﾎﾟｰﾂ長野</v>
          </cell>
          <cell r="D547" t="str">
            <v>石井ｽﾎﾟｰﾂ長野</v>
          </cell>
          <cell r="F547" t="str">
            <v>380-0921</v>
          </cell>
          <cell r="G547" t="str">
            <v>長野県長野市栗田991-1</v>
          </cell>
          <cell r="H547" t="str">
            <v>ｲｰｽﾄｹﾞｰﾄ長野1階</v>
          </cell>
          <cell r="K547" t="str">
            <v>026-229-7739</v>
          </cell>
          <cell r="L547" t="str">
            <v>026-229-7790</v>
          </cell>
          <cell r="M547" t="str">
            <v>000000</v>
          </cell>
          <cell r="O547" t="str">
            <v>000000</v>
          </cell>
          <cell r="Q547" t="str">
            <v>110747</v>
          </cell>
          <cell r="R547" t="str">
            <v>石井ｽﾎﾟｰﾂ</v>
          </cell>
          <cell r="S547" t="str">
            <v>000000</v>
          </cell>
          <cell r="U547" t="str">
            <v>000000</v>
          </cell>
          <cell r="W547" t="str">
            <v>000000</v>
          </cell>
          <cell r="Y547" t="str">
            <v>000000</v>
          </cell>
          <cell r="AA547" t="str">
            <v>000000</v>
          </cell>
          <cell r="AC547" t="str">
            <v>000000</v>
          </cell>
          <cell r="AE547" t="str">
            <v>000000</v>
          </cell>
          <cell r="AG547" t="str">
            <v>110747</v>
          </cell>
          <cell r="AH547" t="str">
            <v>石井ｽﾎﾟｰﾂ</v>
          </cell>
          <cell r="AI547">
            <v>1</v>
          </cell>
          <cell r="AJ547" t="str">
            <v>支店</v>
          </cell>
          <cell r="AK547" t="str">
            <v>000000</v>
          </cell>
          <cell r="AM547" t="str">
            <v>000000</v>
          </cell>
          <cell r="AO547" t="str">
            <v>110747</v>
          </cell>
          <cell r="AP547" t="str">
            <v>石井ｽﾎﾟｰﾂ</v>
          </cell>
          <cell r="AQ547" t="str">
            <v>000000</v>
          </cell>
          <cell r="AS547" t="str">
            <v>000000</v>
          </cell>
          <cell r="AU547" t="str">
            <v>000000</v>
          </cell>
          <cell r="AW547" t="str">
            <v>000000</v>
          </cell>
          <cell r="AY547" t="str">
            <v>000000</v>
          </cell>
          <cell r="BA547" t="str">
            <v>000000</v>
          </cell>
          <cell r="BC547" t="str">
            <v>000000</v>
          </cell>
          <cell r="BE547" t="str">
            <v>000040</v>
          </cell>
          <cell r="BF547" t="str">
            <v>その他</v>
          </cell>
        </row>
        <row r="548">
          <cell r="A548" t="str">
            <v>215397</v>
          </cell>
          <cell r="B548" t="str">
            <v>(株)ＩＣＩ石井スポーツ</v>
          </cell>
          <cell r="C548" t="str">
            <v>石井ｽﾎﾟｰﾂ松坂屋静岡</v>
          </cell>
          <cell r="D548" t="str">
            <v>石井ｽﾎﾟｰﾂ松坂屋静岡</v>
          </cell>
          <cell r="F548" t="str">
            <v>420-0857</v>
          </cell>
          <cell r="G548" t="str">
            <v>静岡県静岡市葵区御幸町10-2</v>
          </cell>
          <cell r="H548" t="str">
            <v>松坂屋静岡店北館5F</v>
          </cell>
          <cell r="K548" t="str">
            <v>054-652-3132</v>
          </cell>
          <cell r="L548" t="str">
            <v>054-652-3133</v>
          </cell>
          <cell r="M548" t="str">
            <v>000000</v>
          </cell>
          <cell r="O548" t="str">
            <v>000000</v>
          </cell>
          <cell r="Q548" t="str">
            <v>110747</v>
          </cell>
          <cell r="R548" t="str">
            <v>石井ｽﾎﾟｰﾂ</v>
          </cell>
          <cell r="S548" t="str">
            <v>000000</v>
          </cell>
          <cell r="U548" t="str">
            <v>000000</v>
          </cell>
          <cell r="W548" t="str">
            <v>000000</v>
          </cell>
          <cell r="Y548" t="str">
            <v>000000</v>
          </cell>
          <cell r="AA548" t="str">
            <v>000000</v>
          </cell>
          <cell r="AC548" t="str">
            <v>000000</v>
          </cell>
          <cell r="AE548" t="str">
            <v>000000</v>
          </cell>
          <cell r="AG548" t="str">
            <v>110747</v>
          </cell>
          <cell r="AH548" t="str">
            <v>石井ｽﾎﾟｰﾂ</v>
          </cell>
          <cell r="AI548">
            <v>1</v>
          </cell>
          <cell r="AJ548" t="str">
            <v>支店</v>
          </cell>
          <cell r="AK548" t="str">
            <v>000000</v>
          </cell>
          <cell r="AM548" t="str">
            <v>000000</v>
          </cell>
          <cell r="AO548" t="str">
            <v>110747</v>
          </cell>
          <cell r="AP548" t="str">
            <v>石井ｽﾎﾟｰﾂ</v>
          </cell>
          <cell r="AQ548" t="str">
            <v>000000</v>
          </cell>
          <cell r="AS548" t="str">
            <v>000000</v>
          </cell>
          <cell r="AU548" t="str">
            <v>000000</v>
          </cell>
          <cell r="AW548" t="str">
            <v>000000</v>
          </cell>
          <cell r="AY548" t="str">
            <v>000000</v>
          </cell>
          <cell r="BA548" t="str">
            <v>000000</v>
          </cell>
          <cell r="BC548" t="str">
            <v>000000</v>
          </cell>
          <cell r="BE548" t="str">
            <v>000040</v>
          </cell>
          <cell r="BF548" t="str">
            <v>その他</v>
          </cell>
        </row>
        <row r="549">
          <cell r="A549" t="str">
            <v>215398</v>
          </cell>
          <cell r="B549" t="str">
            <v>(株)ＩＣＩ石井スポーツ</v>
          </cell>
          <cell r="C549" t="str">
            <v>石井ｽﾎﾟｰﾂ三宮駅前</v>
          </cell>
          <cell r="D549" t="str">
            <v>石井ｽﾎﾟｰﾂ三宮駅前</v>
          </cell>
          <cell r="F549" t="str">
            <v>651-0096</v>
          </cell>
          <cell r="G549" t="str">
            <v>兵庫県神戸市中央区雲井通</v>
          </cell>
          <cell r="H549" t="str">
            <v>6-1-5 6F</v>
          </cell>
          <cell r="K549" t="str">
            <v>078-262-5301</v>
          </cell>
          <cell r="L549" t="str">
            <v>078-271-6002</v>
          </cell>
          <cell r="M549" t="str">
            <v>000000</v>
          </cell>
          <cell r="O549" t="str">
            <v>000000</v>
          </cell>
          <cell r="Q549" t="str">
            <v>110747</v>
          </cell>
          <cell r="R549" t="str">
            <v>石井ｽﾎﾟｰﾂ</v>
          </cell>
          <cell r="S549" t="str">
            <v>000000</v>
          </cell>
          <cell r="U549" t="str">
            <v>000000</v>
          </cell>
          <cell r="W549" t="str">
            <v>000000</v>
          </cell>
          <cell r="Y549" t="str">
            <v>000000</v>
          </cell>
          <cell r="AA549" t="str">
            <v>000000</v>
          </cell>
          <cell r="AC549" t="str">
            <v>000000</v>
          </cell>
          <cell r="AE549" t="str">
            <v>000000</v>
          </cell>
          <cell r="AG549" t="str">
            <v>110747</v>
          </cell>
          <cell r="AH549" t="str">
            <v>石井ｽﾎﾟｰﾂ</v>
          </cell>
          <cell r="AI549">
            <v>1</v>
          </cell>
          <cell r="AJ549" t="str">
            <v>支店</v>
          </cell>
          <cell r="AK549" t="str">
            <v>000000</v>
          </cell>
          <cell r="AM549" t="str">
            <v>000000</v>
          </cell>
          <cell r="AO549" t="str">
            <v>110747</v>
          </cell>
          <cell r="AP549" t="str">
            <v>石井ｽﾎﾟｰﾂ</v>
          </cell>
          <cell r="AQ549" t="str">
            <v>000000</v>
          </cell>
          <cell r="AS549" t="str">
            <v>000000</v>
          </cell>
          <cell r="AU549" t="str">
            <v>000000</v>
          </cell>
          <cell r="AW549" t="str">
            <v>000000</v>
          </cell>
          <cell r="AY549" t="str">
            <v>000000</v>
          </cell>
          <cell r="BA549" t="str">
            <v>000000</v>
          </cell>
          <cell r="BC549" t="str">
            <v>000000</v>
          </cell>
          <cell r="BE549" t="str">
            <v>000040</v>
          </cell>
          <cell r="BF549" t="str">
            <v>その他</v>
          </cell>
        </row>
        <row r="550">
          <cell r="A550" t="str">
            <v>215400</v>
          </cell>
          <cell r="B550" t="str">
            <v>(株)ＩＣＩ石井スポーツ</v>
          </cell>
          <cell r="C550" t="str">
            <v>石井ｽﾎﾟｰﾂ大丸東京</v>
          </cell>
          <cell r="D550" t="str">
            <v>石井ｽﾎﾟｰﾂ大丸東京</v>
          </cell>
          <cell r="F550" t="str">
            <v>100-6701</v>
          </cell>
          <cell r="G550" t="str">
            <v>東京都千代田区丸の内1-9-1</v>
          </cell>
          <cell r="H550" t="str">
            <v>大丸東京店 11階</v>
          </cell>
          <cell r="K550" t="str">
            <v>03-5220-3580</v>
          </cell>
          <cell r="L550" t="str">
            <v>03-5220-3581</v>
          </cell>
          <cell r="M550" t="str">
            <v>000000</v>
          </cell>
          <cell r="O550" t="str">
            <v>000000</v>
          </cell>
          <cell r="Q550" t="str">
            <v>110747</v>
          </cell>
          <cell r="R550" t="str">
            <v>石井ｽﾎﾟｰﾂ</v>
          </cell>
          <cell r="S550" t="str">
            <v>000000</v>
          </cell>
          <cell r="U550" t="str">
            <v>000000</v>
          </cell>
          <cell r="W550" t="str">
            <v>000000</v>
          </cell>
          <cell r="Y550" t="str">
            <v>000000</v>
          </cell>
          <cell r="AA550" t="str">
            <v>000000</v>
          </cell>
          <cell r="AC550" t="str">
            <v>000000</v>
          </cell>
          <cell r="AE550" t="str">
            <v>000000</v>
          </cell>
          <cell r="AG550" t="str">
            <v>110747</v>
          </cell>
          <cell r="AH550" t="str">
            <v>石井ｽﾎﾟｰﾂ</v>
          </cell>
          <cell r="AI550">
            <v>1</v>
          </cell>
          <cell r="AJ550" t="str">
            <v>支店</v>
          </cell>
          <cell r="AK550" t="str">
            <v>000000</v>
          </cell>
          <cell r="AM550" t="str">
            <v>000000</v>
          </cell>
          <cell r="AO550" t="str">
            <v>110747</v>
          </cell>
          <cell r="AP550" t="str">
            <v>石井ｽﾎﾟｰﾂ</v>
          </cell>
          <cell r="AQ550" t="str">
            <v>000000</v>
          </cell>
          <cell r="AS550" t="str">
            <v>000000</v>
          </cell>
          <cell r="AU550" t="str">
            <v>000000</v>
          </cell>
          <cell r="AW550" t="str">
            <v>000000</v>
          </cell>
          <cell r="AY550" t="str">
            <v>000000</v>
          </cell>
          <cell r="BA550" t="str">
            <v>000000</v>
          </cell>
          <cell r="BC550" t="str">
            <v>000000</v>
          </cell>
          <cell r="BE550" t="str">
            <v>000040</v>
          </cell>
          <cell r="BF550" t="str">
            <v>その他</v>
          </cell>
        </row>
        <row r="551">
          <cell r="A551" t="str">
            <v>215401</v>
          </cell>
          <cell r="B551" t="str">
            <v>(株)ＩＣＩ石井スポーツ</v>
          </cell>
          <cell r="C551" t="str">
            <v>石井ｽﾎﾟｰﾂIBS大阪</v>
          </cell>
          <cell r="D551" t="str">
            <v>石井ｽﾎﾟｰﾂIBS大阪</v>
          </cell>
          <cell r="F551" t="str">
            <v>530-0001</v>
          </cell>
          <cell r="G551" t="str">
            <v>大阪府大阪市北区梅田1-2</v>
          </cell>
          <cell r="H551" t="str">
            <v>大阪駅前第2ﾋﾞﾙ1F</v>
          </cell>
          <cell r="K551" t="str">
            <v>06-6344-5225</v>
          </cell>
          <cell r="L551" t="str">
            <v>06-6344-3779</v>
          </cell>
          <cell r="M551" t="str">
            <v>000000</v>
          </cell>
          <cell r="O551" t="str">
            <v>000000</v>
          </cell>
          <cell r="Q551" t="str">
            <v>110747</v>
          </cell>
          <cell r="R551" t="str">
            <v>石井ｽﾎﾟｰﾂ</v>
          </cell>
          <cell r="S551" t="str">
            <v>000000</v>
          </cell>
          <cell r="U551" t="str">
            <v>000000</v>
          </cell>
          <cell r="W551" t="str">
            <v>000000</v>
          </cell>
          <cell r="Y551" t="str">
            <v>000000</v>
          </cell>
          <cell r="AA551" t="str">
            <v>000000</v>
          </cell>
          <cell r="AC551" t="str">
            <v>000000</v>
          </cell>
          <cell r="AE551" t="str">
            <v>000000</v>
          </cell>
          <cell r="AG551" t="str">
            <v>110747</v>
          </cell>
          <cell r="AH551" t="str">
            <v>石井ｽﾎﾟｰﾂ</v>
          </cell>
          <cell r="AI551">
            <v>1</v>
          </cell>
          <cell r="AJ551" t="str">
            <v>支店</v>
          </cell>
          <cell r="AK551" t="str">
            <v>000000</v>
          </cell>
          <cell r="AM551" t="str">
            <v>000000</v>
          </cell>
          <cell r="AO551" t="str">
            <v>110747</v>
          </cell>
          <cell r="AP551" t="str">
            <v>石井ｽﾎﾟｰﾂ</v>
          </cell>
          <cell r="AQ551" t="str">
            <v>000000</v>
          </cell>
          <cell r="AS551" t="str">
            <v>000000</v>
          </cell>
          <cell r="AU551" t="str">
            <v>000000</v>
          </cell>
          <cell r="AW551" t="str">
            <v>000000</v>
          </cell>
          <cell r="AY551" t="str">
            <v>000000</v>
          </cell>
          <cell r="BA551" t="str">
            <v>000000</v>
          </cell>
          <cell r="BC551" t="str">
            <v>000000</v>
          </cell>
          <cell r="BE551" t="str">
            <v>000040</v>
          </cell>
          <cell r="BF551" t="str">
            <v>その他</v>
          </cell>
        </row>
        <row r="552">
          <cell r="A552" t="str">
            <v>215402</v>
          </cell>
          <cell r="B552" t="str">
            <v>(株)ＩＣＩ石井スポーツ</v>
          </cell>
          <cell r="C552" t="str">
            <v>石井ｽﾎﾟｰﾂIBS名古屋</v>
          </cell>
          <cell r="D552" t="str">
            <v>石井ｽﾎﾟｰﾂIBS名古屋</v>
          </cell>
          <cell r="F552" t="str">
            <v>460-0003</v>
          </cell>
          <cell r="G552" t="str">
            <v>愛知県名古屋市中区錦3-16-2</v>
          </cell>
          <cell r="H552" t="str">
            <v>栄ﾊﾟｰｸｻｲﾄﾞﾌﾟﾚｲｽ2F</v>
          </cell>
          <cell r="K552" t="str">
            <v>052-973-2780</v>
          </cell>
          <cell r="L552" t="str">
            <v>052-973-2781</v>
          </cell>
          <cell r="M552" t="str">
            <v>000000</v>
          </cell>
          <cell r="O552" t="str">
            <v>000000</v>
          </cell>
          <cell r="Q552" t="str">
            <v>110747</v>
          </cell>
          <cell r="R552" t="str">
            <v>石井ｽﾎﾟｰﾂ</v>
          </cell>
          <cell r="S552" t="str">
            <v>000000</v>
          </cell>
          <cell r="U552" t="str">
            <v>000000</v>
          </cell>
          <cell r="W552" t="str">
            <v>000000</v>
          </cell>
          <cell r="Y552" t="str">
            <v>000000</v>
          </cell>
          <cell r="AA552" t="str">
            <v>000000</v>
          </cell>
          <cell r="AC552" t="str">
            <v>000000</v>
          </cell>
          <cell r="AE552" t="str">
            <v>000000</v>
          </cell>
          <cell r="AG552" t="str">
            <v>110747</v>
          </cell>
          <cell r="AH552" t="str">
            <v>石井ｽﾎﾟｰﾂ</v>
          </cell>
          <cell r="AI552">
            <v>1</v>
          </cell>
          <cell r="AJ552" t="str">
            <v>支店</v>
          </cell>
          <cell r="AK552" t="str">
            <v>000000</v>
          </cell>
          <cell r="AM552" t="str">
            <v>000000</v>
          </cell>
          <cell r="AO552" t="str">
            <v>110747</v>
          </cell>
          <cell r="AP552" t="str">
            <v>石井ｽﾎﾟｰﾂ</v>
          </cell>
          <cell r="AQ552" t="str">
            <v>000000</v>
          </cell>
          <cell r="AS552" t="str">
            <v>000000</v>
          </cell>
          <cell r="AU552" t="str">
            <v>000000</v>
          </cell>
          <cell r="AW552" t="str">
            <v>000000</v>
          </cell>
          <cell r="AY552" t="str">
            <v>000000</v>
          </cell>
          <cell r="BA552" t="str">
            <v>000000</v>
          </cell>
          <cell r="BC552" t="str">
            <v>000000</v>
          </cell>
          <cell r="BE552" t="str">
            <v>000040</v>
          </cell>
          <cell r="BF552" t="str">
            <v>その他</v>
          </cell>
        </row>
        <row r="553">
          <cell r="A553" t="str">
            <v>215403</v>
          </cell>
          <cell r="B553" t="str">
            <v>(株)ＩＣＩ石井スポーツ</v>
          </cell>
          <cell r="C553" t="str">
            <v>石井ｽﾎﾟｰﾂIBS福岡</v>
          </cell>
          <cell r="D553" t="str">
            <v>石井ｽﾎﾟｰﾂIBS福岡</v>
          </cell>
          <cell r="F553" t="str">
            <v>810-0001</v>
          </cell>
          <cell r="G553" t="str">
            <v>福岡県福岡市中央区天神4-2-20</v>
          </cell>
          <cell r="H553" t="str">
            <v>竹中天神幸ﾋﾞﾙ1F</v>
          </cell>
          <cell r="K553" t="str">
            <v>092-737-9136</v>
          </cell>
          <cell r="L553" t="str">
            <v>092-737-9137</v>
          </cell>
          <cell r="M553" t="str">
            <v>000000</v>
          </cell>
          <cell r="O553" t="str">
            <v>000000</v>
          </cell>
          <cell r="Q553" t="str">
            <v>110747</v>
          </cell>
          <cell r="R553" t="str">
            <v>石井ｽﾎﾟｰﾂ</v>
          </cell>
          <cell r="S553" t="str">
            <v>000000</v>
          </cell>
          <cell r="U553" t="str">
            <v>000000</v>
          </cell>
          <cell r="W553" t="str">
            <v>000000</v>
          </cell>
          <cell r="Y553" t="str">
            <v>000000</v>
          </cell>
          <cell r="AA553" t="str">
            <v>000000</v>
          </cell>
          <cell r="AC553" t="str">
            <v>000000</v>
          </cell>
          <cell r="AE553" t="str">
            <v>000000</v>
          </cell>
          <cell r="AG553" t="str">
            <v>110747</v>
          </cell>
          <cell r="AH553" t="str">
            <v>石井ｽﾎﾟｰﾂ</v>
          </cell>
          <cell r="AI553">
            <v>1</v>
          </cell>
          <cell r="AJ553" t="str">
            <v>支店</v>
          </cell>
          <cell r="AK553" t="str">
            <v>000000</v>
          </cell>
          <cell r="AM553" t="str">
            <v>000000</v>
          </cell>
          <cell r="AO553" t="str">
            <v>110747</v>
          </cell>
          <cell r="AP553" t="str">
            <v>石井ｽﾎﾟｰﾂ</v>
          </cell>
          <cell r="AQ553" t="str">
            <v>000000</v>
          </cell>
          <cell r="AS553" t="str">
            <v>000000</v>
          </cell>
          <cell r="AU553" t="str">
            <v>000000</v>
          </cell>
          <cell r="AW553" t="str">
            <v>000000</v>
          </cell>
          <cell r="AY553" t="str">
            <v>000000</v>
          </cell>
          <cell r="BA553" t="str">
            <v>000000</v>
          </cell>
          <cell r="BC553" t="str">
            <v>000000</v>
          </cell>
          <cell r="BE553" t="str">
            <v>000040</v>
          </cell>
          <cell r="BF553" t="str">
            <v>その他</v>
          </cell>
        </row>
        <row r="554">
          <cell r="A554" t="str">
            <v>215404</v>
          </cell>
          <cell r="B554" t="str">
            <v>株式会社ｱﾙﾍﾟﾝ</v>
          </cell>
          <cell r="C554" t="str">
            <v>株式会社アルペン</v>
          </cell>
          <cell r="D554" t="str">
            <v>株式会社アルペン</v>
          </cell>
          <cell r="F554" t="str">
            <v>270-1360</v>
          </cell>
          <cell r="G554" t="str">
            <v>千葉県印西市泉野一丁目２番地</v>
          </cell>
          <cell r="H554" t="str">
            <v>ＰＰ千葉ＮＴ一階</v>
          </cell>
          <cell r="K554" t="str">
            <v>0476-45-8118</v>
          </cell>
          <cell r="L554" t="str">
            <v>0476-45-8135</v>
          </cell>
          <cell r="M554" t="str">
            <v>000000</v>
          </cell>
          <cell r="O554" t="str">
            <v>000221</v>
          </cell>
          <cell r="P554" t="str">
            <v>Sporty Goods</v>
          </cell>
          <cell r="Q554" t="str">
            <v>190103</v>
          </cell>
          <cell r="R554" t="str">
            <v>株式会社アルペン</v>
          </cell>
          <cell r="S554" t="str">
            <v>000000</v>
          </cell>
          <cell r="U554" t="str">
            <v>000000</v>
          </cell>
          <cell r="W554" t="str">
            <v>000000</v>
          </cell>
          <cell r="Y554" t="str">
            <v>000000</v>
          </cell>
          <cell r="AA554" t="str">
            <v>000000</v>
          </cell>
          <cell r="AC554" t="str">
            <v>000000</v>
          </cell>
          <cell r="AE554" t="str">
            <v>000000</v>
          </cell>
          <cell r="AG554" t="str">
            <v>190103</v>
          </cell>
          <cell r="AH554" t="str">
            <v>株式会社アルペン</v>
          </cell>
          <cell r="AI554">
            <v>1</v>
          </cell>
          <cell r="AJ554" t="str">
            <v>支店</v>
          </cell>
          <cell r="AK554" t="str">
            <v>000000</v>
          </cell>
          <cell r="AM554" t="str">
            <v>000221</v>
          </cell>
          <cell r="AN554" t="str">
            <v>Sporty Goods</v>
          </cell>
          <cell r="AO554" t="str">
            <v>190103</v>
          </cell>
          <cell r="AP554" t="str">
            <v>株式会社アルペン</v>
          </cell>
          <cell r="AQ554" t="str">
            <v>000000</v>
          </cell>
          <cell r="AS554" t="str">
            <v>000000</v>
          </cell>
          <cell r="AU554" t="str">
            <v>000000</v>
          </cell>
          <cell r="AW554" t="str">
            <v>000000</v>
          </cell>
          <cell r="AY554" t="str">
            <v>000000</v>
          </cell>
          <cell r="BA554" t="str">
            <v>000000</v>
          </cell>
          <cell r="BC554" t="str">
            <v>000000</v>
          </cell>
          <cell r="BE554" t="str">
            <v>000049</v>
          </cell>
          <cell r="BF554" t="str">
            <v>志賀剛史</v>
          </cell>
        </row>
        <row r="555">
          <cell r="A555" t="str">
            <v>215405</v>
          </cell>
          <cell r="B555" t="str">
            <v>VOLCOM STORE OSAKA</v>
          </cell>
          <cell r="C555" t="str">
            <v>EXPOCITY店</v>
          </cell>
          <cell r="D555" t="str">
            <v>VOLCOM STORE OSAKA</v>
          </cell>
          <cell r="F555" t="str">
            <v>565-0826</v>
          </cell>
          <cell r="G555" t="str">
            <v>大阪府吹田市千里万博公園2-1</v>
          </cell>
          <cell r="H555" t="str">
            <v>H.L.N.A棟 1F</v>
          </cell>
          <cell r="K555" t="str">
            <v>06-4860-6169</v>
          </cell>
          <cell r="M555" t="str">
            <v>000000</v>
          </cell>
          <cell r="O555" t="str">
            <v>000999</v>
          </cell>
          <cell r="P555" t="str">
            <v>Other</v>
          </cell>
          <cell r="Q555" t="str">
            <v>190102</v>
          </cell>
          <cell r="R555" t="str">
            <v>㈱REGULATOR</v>
          </cell>
          <cell r="S555" t="str">
            <v>000000</v>
          </cell>
          <cell r="U555" t="str">
            <v>000000</v>
          </cell>
          <cell r="W555" t="str">
            <v>000000</v>
          </cell>
          <cell r="Y555" t="str">
            <v>000000</v>
          </cell>
          <cell r="AA555" t="str">
            <v>000000</v>
          </cell>
          <cell r="AC555" t="str">
            <v>000000</v>
          </cell>
          <cell r="AE555" t="str">
            <v>000000</v>
          </cell>
          <cell r="AG555" t="str">
            <v>190102</v>
          </cell>
          <cell r="AH555" t="str">
            <v>㈱REGULATOR</v>
          </cell>
          <cell r="AI555">
            <v>1</v>
          </cell>
          <cell r="AJ555" t="str">
            <v>支店</v>
          </cell>
          <cell r="AK555" t="str">
            <v>000000</v>
          </cell>
          <cell r="AM555" t="str">
            <v>000999</v>
          </cell>
          <cell r="AN555" t="str">
            <v>Other</v>
          </cell>
          <cell r="AO555" t="str">
            <v>190102</v>
          </cell>
          <cell r="AP555" t="str">
            <v>㈱REGULATOR</v>
          </cell>
          <cell r="AQ555" t="str">
            <v>000000</v>
          </cell>
          <cell r="AS555" t="str">
            <v>000000</v>
          </cell>
          <cell r="AU555" t="str">
            <v>000000</v>
          </cell>
          <cell r="AW555" t="str">
            <v>000000</v>
          </cell>
          <cell r="AY555" t="str">
            <v>000000</v>
          </cell>
          <cell r="BA555" t="str">
            <v>000000</v>
          </cell>
          <cell r="BC555" t="str">
            <v>000000</v>
          </cell>
          <cell r="BE555" t="str">
            <v>000052</v>
          </cell>
          <cell r="BF555" t="str">
            <v>中野光章</v>
          </cell>
        </row>
        <row r="556">
          <cell r="A556" t="str">
            <v>215414</v>
          </cell>
          <cell r="B556" t="str">
            <v>㈱ABOVE店舗</v>
          </cell>
          <cell r="C556" t="str">
            <v>㈱ABOVE店舗</v>
          </cell>
          <cell r="D556" t="str">
            <v>㈱ABOVE店舗</v>
          </cell>
          <cell r="F556" t="str">
            <v>213-0002</v>
          </cell>
          <cell r="G556" t="str">
            <v>神奈川県川崎市高津区二子</v>
          </cell>
          <cell r="H556" t="str">
            <v>1-25-18</v>
          </cell>
          <cell r="K556" t="str">
            <v>044-712-0074</v>
          </cell>
          <cell r="L556" t="str">
            <v>044-712-0074</v>
          </cell>
          <cell r="M556" t="str">
            <v>000000</v>
          </cell>
          <cell r="O556" t="str">
            <v>000213</v>
          </cell>
          <cell r="P556" t="str">
            <v>Cycle Specialty</v>
          </cell>
          <cell r="Q556" t="str">
            <v>110752</v>
          </cell>
          <cell r="R556" t="str">
            <v>㈱ABOVE</v>
          </cell>
          <cell r="S556" t="str">
            <v>000000</v>
          </cell>
          <cell r="U556" t="str">
            <v>000000</v>
          </cell>
          <cell r="W556" t="str">
            <v>000000</v>
          </cell>
          <cell r="Y556" t="str">
            <v>000000</v>
          </cell>
          <cell r="AA556" t="str">
            <v>000000</v>
          </cell>
          <cell r="AC556" t="str">
            <v>000000</v>
          </cell>
          <cell r="AE556" t="str">
            <v>000000</v>
          </cell>
          <cell r="AG556" t="str">
            <v>110752</v>
          </cell>
          <cell r="AH556" t="str">
            <v>㈱ABOVE</v>
          </cell>
          <cell r="AI556">
            <v>1</v>
          </cell>
          <cell r="AJ556" t="str">
            <v>支店</v>
          </cell>
          <cell r="AK556" t="str">
            <v>000000</v>
          </cell>
          <cell r="AM556" t="str">
            <v>000213</v>
          </cell>
          <cell r="AN556" t="str">
            <v>Cycle Specialty</v>
          </cell>
          <cell r="AO556" t="str">
            <v>110752</v>
          </cell>
          <cell r="AP556" t="str">
            <v>㈱ABOVE</v>
          </cell>
          <cell r="AQ556" t="str">
            <v>000000</v>
          </cell>
          <cell r="AS556" t="str">
            <v>000000</v>
          </cell>
          <cell r="AU556" t="str">
            <v>000000</v>
          </cell>
          <cell r="AW556" t="str">
            <v>000000</v>
          </cell>
          <cell r="AY556" t="str">
            <v>000000</v>
          </cell>
          <cell r="BA556" t="str">
            <v>000000</v>
          </cell>
          <cell r="BC556" t="str">
            <v>000000</v>
          </cell>
          <cell r="BE556" t="str">
            <v>000040</v>
          </cell>
          <cell r="BF556" t="str">
            <v>その他</v>
          </cell>
        </row>
        <row r="557">
          <cell r="A557" t="str">
            <v>215415</v>
          </cell>
          <cell r="B557" t="str">
            <v>㈱ABOVE事務所</v>
          </cell>
          <cell r="C557" t="str">
            <v>㈱ABOVE事務所</v>
          </cell>
          <cell r="D557" t="str">
            <v>㈱ABOVE事務所</v>
          </cell>
          <cell r="F557" t="str">
            <v>213-0001</v>
          </cell>
          <cell r="G557" t="str">
            <v>神奈川県川崎市高津区溝口</v>
          </cell>
          <cell r="H557" t="str">
            <v>6-2-3-207</v>
          </cell>
          <cell r="K557" t="str">
            <v>044-742-8470</v>
          </cell>
          <cell r="M557" t="str">
            <v>000000</v>
          </cell>
          <cell r="O557" t="str">
            <v>000213</v>
          </cell>
          <cell r="P557" t="str">
            <v>Cycle Specialty</v>
          </cell>
          <cell r="Q557" t="str">
            <v>110752</v>
          </cell>
          <cell r="R557" t="str">
            <v>㈱ABOVE</v>
          </cell>
          <cell r="S557" t="str">
            <v>000000</v>
          </cell>
          <cell r="U557" t="str">
            <v>000000</v>
          </cell>
          <cell r="W557" t="str">
            <v>000000</v>
          </cell>
          <cell r="Y557" t="str">
            <v>000000</v>
          </cell>
          <cell r="AA557" t="str">
            <v>000000</v>
          </cell>
          <cell r="AC557" t="str">
            <v>000000</v>
          </cell>
          <cell r="AE557" t="str">
            <v>000000</v>
          </cell>
          <cell r="AG557" t="str">
            <v>110752</v>
          </cell>
          <cell r="AH557" t="str">
            <v>㈱ABOVE</v>
          </cell>
          <cell r="AI557">
            <v>1</v>
          </cell>
          <cell r="AJ557" t="str">
            <v>支店</v>
          </cell>
          <cell r="AK557" t="str">
            <v>000000</v>
          </cell>
          <cell r="AM557" t="str">
            <v>000213</v>
          </cell>
          <cell r="AN557" t="str">
            <v>Cycle Specialty</v>
          </cell>
          <cell r="AO557" t="str">
            <v>110752</v>
          </cell>
          <cell r="AP557" t="str">
            <v>㈱ABOVE</v>
          </cell>
          <cell r="AQ557" t="str">
            <v>000000</v>
          </cell>
          <cell r="AS557" t="str">
            <v>000000</v>
          </cell>
          <cell r="AU557" t="str">
            <v>000000</v>
          </cell>
          <cell r="AW557" t="str">
            <v>000000</v>
          </cell>
          <cell r="AY557" t="str">
            <v>000000</v>
          </cell>
          <cell r="BA557" t="str">
            <v>000000</v>
          </cell>
          <cell r="BC557" t="str">
            <v>000000</v>
          </cell>
          <cell r="BE557" t="str">
            <v>000040</v>
          </cell>
          <cell r="BF557" t="str">
            <v>その他</v>
          </cell>
        </row>
        <row r="558">
          <cell r="A558" t="str">
            <v>215441</v>
          </cell>
          <cell r="B558" t="str">
            <v>(有)ｲﾝｽﾀﾝﾄ</v>
          </cell>
          <cell r="C558" t="str">
            <v>ｲﾝｽﾀﾝﾄ浦安</v>
          </cell>
          <cell r="D558" t="str">
            <v>ｲﾝｽﾀﾝﾄ浦安</v>
          </cell>
          <cell r="F558" t="str">
            <v>279-0002</v>
          </cell>
          <cell r="G558" t="str">
            <v>千葉県浦安市北栄1-15-5-3F</v>
          </cell>
          <cell r="K558" t="str">
            <v>047-381-0968</v>
          </cell>
          <cell r="L558" t="str">
            <v>047-381-0969</v>
          </cell>
          <cell r="M558" t="str">
            <v>000000</v>
          </cell>
          <cell r="O558" t="str">
            <v>000220</v>
          </cell>
          <cell r="P558" t="str">
            <v>Skate shop</v>
          </cell>
          <cell r="Q558" t="str">
            <v>110766</v>
          </cell>
          <cell r="R558" t="str">
            <v>ｲﾝｽﾀﾝﾄ</v>
          </cell>
          <cell r="S558" t="str">
            <v>000000</v>
          </cell>
          <cell r="U558" t="str">
            <v>000000</v>
          </cell>
          <cell r="W558" t="str">
            <v>000000</v>
          </cell>
          <cell r="Y558" t="str">
            <v>000000</v>
          </cell>
          <cell r="AA558" t="str">
            <v>000000</v>
          </cell>
          <cell r="AC558" t="str">
            <v>000000</v>
          </cell>
          <cell r="AE558" t="str">
            <v>000000</v>
          </cell>
          <cell r="AG558" t="str">
            <v>110766</v>
          </cell>
          <cell r="AH558" t="str">
            <v>ｲﾝｽﾀﾝﾄ</v>
          </cell>
          <cell r="AI558">
            <v>1</v>
          </cell>
          <cell r="AJ558" t="str">
            <v>支店</v>
          </cell>
          <cell r="AK558" t="str">
            <v>000000</v>
          </cell>
          <cell r="AM558" t="str">
            <v>000220</v>
          </cell>
          <cell r="AN558" t="str">
            <v>Skate shop</v>
          </cell>
          <cell r="AO558" t="str">
            <v>110766</v>
          </cell>
          <cell r="AP558" t="str">
            <v>ｲﾝｽﾀﾝﾄ</v>
          </cell>
          <cell r="AQ558" t="str">
            <v>000000</v>
          </cell>
          <cell r="AS558" t="str">
            <v>000000</v>
          </cell>
          <cell r="AU558" t="str">
            <v>000000</v>
          </cell>
          <cell r="AW558" t="str">
            <v>000000</v>
          </cell>
          <cell r="AY558" t="str">
            <v>000000</v>
          </cell>
          <cell r="BA558" t="str">
            <v>000000</v>
          </cell>
          <cell r="BC558" t="str">
            <v>000000</v>
          </cell>
          <cell r="BE558" t="str">
            <v>000017</v>
          </cell>
          <cell r="BF558" t="str">
            <v>南山龍一</v>
          </cell>
        </row>
        <row r="559">
          <cell r="A559" t="str">
            <v>215442</v>
          </cell>
          <cell r="B559" t="str">
            <v>(有)ｲﾝｽﾀﾝﾄ</v>
          </cell>
          <cell r="C559" t="str">
            <v>ｲﾝｽﾀﾝﾄ吉祥寺</v>
          </cell>
          <cell r="D559" t="str">
            <v>ｲﾝｽﾀﾝﾄ吉祥寺</v>
          </cell>
          <cell r="F559" t="str">
            <v>180-0004</v>
          </cell>
          <cell r="G559" t="str">
            <v>東京都武蔵野市吉祥寺本町</v>
          </cell>
          <cell r="H559" t="str">
            <v>1-20-15</v>
          </cell>
          <cell r="K559" t="str">
            <v>0422-27-2680</v>
          </cell>
          <cell r="L559" t="str">
            <v>0422-27-2686</v>
          </cell>
          <cell r="M559" t="str">
            <v>000000</v>
          </cell>
          <cell r="O559" t="str">
            <v>000220</v>
          </cell>
          <cell r="P559" t="str">
            <v>Skate shop</v>
          </cell>
          <cell r="Q559" t="str">
            <v>110766</v>
          </cell>
          <cell r="R559" t="str">
            <v>ｲﾝｽﾀﾝﾄ</v>
          </cell>
          <cell r="S559" t="str">
            <v>000000</v>
          </cell>
          <cell r="U559" t="str">
            <v>000000</v>
          </cell>
          <cell r="W559" t="str">
            <v>000000</v>
          </cell>
          <cell r="Y559" t="str">
            <v>000000</v>
          </cell>
          <cell r="AA559" t="str">
            <v>000000</v>
          </cell>
          <cell r="AC559" t="str">
            <v>000000</v>
          </cell>
          <cell r="AE559" t="str">
            <v>000000</v>
          </cell>
          <cell r="AG559" t="str">
            <v>110766</v>
          </cell>
          <cell r="AH559" t="str">
            <v>ｲﾝｽﾀﾝﾄ</v>
          </cell>
          <cell r="AI559">
            <v>1</v>
          </cell>
          <cell r="AJ559" t="str">
            <v>支店</v>
          </cell>
          <cell r="AK559" t="str">
            <v>000000</v>
          </cell>
          <cell r="AM559" t="str">
            <v>000220</v>
          </cell>
          <cell r="AN559" t="str">
            <v>Skate shop</v>
          </cell>
          <cell r="AO559" t="str">
            <v>110766</v>
          </cell>
          <cell r="AP559" t="str">
            <v>ｲﾝｽﾀﾝﾄ</v>
          </cell>
          <cell r="AQ559" t="str">
            <v>000000</v>
          </cell>
          <cell r="AS559" t="str">
            <v>000000</v>
          </cell>
          <cell r="AU559" t="str">
            <v>000000</v>
          </cell>
          <cell r="AW559" t="str">
            <v>000000</v>
          </cell>
          <cell r="AY559" t="str">
            <v>000000</v>
          </cell>
          <cell r="BA559" t="str">
            <v>000000</v>
          </cell>
          <cell r="BC559" t="str">
            <v>000000</v>
          </cell>
          <cell r="BE559" t="str">
            <v>000017</v>
          </cell>
          <cell r="BF559" t="str">
            <v>南山龍一</v>
          </cell>
        </row>
        <row r="560">
          <cell r="A560" t="str">
            <v>215443</v>
          </cell>
          <cell r="B560" t="str">
            <v>(有)ｳｨﾘｰｳｨﾘｰ</v>
          </cell>
          <cell r="C560" t="str">
            <v>ｳｨﾘｰｳｨﾘｰﾊﾟﾚｯﾄ2</v>
          </cell>
          <cell r="D560" t="str">
            <v>ｳｨﾘｰｳｨﾘｰﾊﾟﾚｯﾄ2</v>
          </cell>
          <cell r="F560" t="str">
            <v>080-2471</v>
          </cell>
          <cell r="G560" t="str">
            <v>北海道帯広市西21条南3-17-1</v>
          </cell>
          <cell r="K560" t="str">
            <v>0155-34-7781</v>
          </cell>
          <cell r="L560" t="str">
            <v>0155-34-7781</v>
          </cell>
          <cell r="M560" t="str">
            <v>000000</v>
          </cell>
          <cell r="O560" t="str">
            <v>000219</v>
          </cell>
          <cell r="P560" t="str">
            <v>Select Fashion</v>
          </cell>
          <cell r="Q560" t="str">
            <v>110767</v>
          </cell>
          <cell r="R560" t="str">
            <v>ｳｨﾘｰｳｨﾘｰ</v>
          </cell>
          <cell r="S560" t="str">
            <v>000000</v>
          </cell>
          <cell r="U560" t="str">
            <v>000000</v>
          </cell>
          <cell r="W560" t="str">
            <v>000000</v>
          </cell>
          <cell r="Y560" t="str">
            <v>000000</v>
          </cell>
          <cell r="AA560" t="str">
            <v>000000</v>
          </cell>
          <cell r="AC560" t="str">
            <v>000000</v>
          </cell>
          <cell r="AE560" t="str">
            <v>000000</v>
          </cell>
          <cell r="AG560" t="str">
            <v>110767</v>
          </cell>
          <cell r="AH560" t="str">
            <v>ｳｨﾘｰｳｨﾘｰ</v>
          </cell>
          <cell r="AI560">
            <v>1</v>
          </cell>
          <cell r="AJ560" t="str">
            <v>支店</v>
          </cell>
          <cell r="AK560" t="str">
            <v>000000</v>
          </cell>
          <cell r="AM560" t="str">
            <v>000219</v>
          </cell>
          <cell r="AN560" t="str">
            <v>Select Fashion</v>
          </cell>
          <cell r="AO560" t="str">
            <v>110767</v>
          </cell>
          <cell r="AP560" t="str">
            <v>ｳｨﾘｰｳｨﾘｰ</v>
          </cell>
          <cell r="AQ560" t="str">
            <v>000000</v>
          </cell>
          <cell r="AS560" t="str">
            <v>000000</v>
          </cell>
          <cell r="AU560" t="str">
            <v>000000</v>
          </cell>
          <cell r="AW560" t="str">
            <v>000000</v>
          </cell>
          <cell r="AY560" t="str">
            <v>000000</v>
          </cell>
          <cell r="BA560" t="str">
            <v>000000</v>
          </cell>
          <cell r="BC560" t="str">
            <v>000000</v>
          </cell>
          <cell r="BE560" t="str">
            <v>000003</v>
          </cell>
          <cell r="BF560" t="str">
            <v>泉田和明</v>
          </cell>
        </row>
        <row r="561">
          <cell r="A561" t="str">
            <v>215444</v>
          </cell>
          <cell r="B561" t="str">
            <v>(有)ｳｨﾘｰｳｨﾘｰ</v>
          </cell>
          <cell r="C561" t="str">
            <v>ｳｨﾘｰｳｨﾘｰﾊﾟｲﾙｱｯﾌﾟ</v>
          </cell>
          <cell r="D561" t="str">
            <v>ｳｨﾘｰｳｨﾘｰﾊﾟｲﾙｱｯﾌﾟ</v>
          </cell>
          <cell r="F561" t="str">
            <v>078-8371</v>
          </cell>
          <cell r="G561" t="str">
            <v>北海道旭川市旭神1条5丁目8-11</v>
          </cell>
          <cell r="K561" t="str">
            <v>0166-68-2212</v>
          </cell>
          <cell r="L561" t="str">
            <v>0166-65-8051</v>
          </cell>
          <cell r="M561" t="str">
            <v>000000</v>
          </cell>
          <cell r="O561" t="str">
            <v>000219</v>
          </cell>
          <cell r="P561" t="str">
            <v>Select Fashion</v>
          </cell>
          <cell r="Q561" t="str">
            <v>110767</v>
          </cell>
          <cell r="R561" t="str">
            <v>ｳｨﾘｰｳｨﾘｰ</v>
          </cell>
          <cell r="S561" t="str">
            <v>000000</v>
          </cell>
          <cell r="U561" t="str">
            <v>000000</v>
          </cell>
          <cell r="W561" t="str">
            <v>000000</v>
          </cell>
          <cell r="Y561" t="str">
            <v>000000</v>
          </cell>
          <cell r="AA561" t="str">
            <v>000000</v>
          </cell>
          <cell r="AC561" t="str">
            <v>000000</v>
          </cell>
          <cell r="AE561" t="str">
            <v>000000</v>
          </cell>
          <cell r="AG561" t="str">
            <v>110767</v>
          </cell>
          <cell r="AH561" t="str">
            <v>ｳｨﾘｰｳｨﾘｰ</v>
          </cell>
          <cell r="AI561">
            <v>1</v>
          </cell>
          <cell r="AJ561" t="str">
            <v>支店</v>
          </cell>
          <cell r="AK561" t="str">
            <v>000000</v>
          </cell>
          <cell r="AM561" t="str">
            <v>000219</v>
          </cell>
          <cell r="AN561" t="str">
            <v>Select Fashion</v>
          </cell>
          <cell r="AO561" t="str">
            <v>110767</v>
          </cell>
          <cell r="AP561" t="str">
            <v>ｳｨﾘｰｳｨﾘｰ</v>
          </cell>
          <cell r="AQ561" t="str">
            <v>000000</v>
          </cell>
          <cell r="AS561" t="str">
            <v>000000</v>
          </cell>
          <cell r="AU561" t="str">
            <v>000000</v>
          </cell>
          <cell r="AW561" t="str">
            <v>000000</v>
          </cell>
          <cell r="AY561" t="str">
            <v>000000</v>
          </cell>
          <cell r="BA561" t="str">
            <v>000000</v>
          </cell>
          <cell r="BC561" t="str">
            <v>000000</v>
          </cell>
          <cell r="BE561" t="str">
            <v>000003</v>
          </cell>
          <cell r="BF561" t="str">
            <v>泉田和明</v>
          </cell>
        </row>
        <row r="562">
          <cell r="A562" t="str">
            <v>215445</v>
          </cell>
          <cell r="B562" t="str">
            <v>(有)ｲﾝｽﾀﾝﾄ</v>
          </cell>
          <cell r="C562" t="str">
            <v>ｲﾝｽﾀﾝﾄ千葉</v>
          </cell>
          <cell r="D562" t="str">
            <v>ｲﾝｽﾀﾝﾄ千葉</v>
          </cell>
          <cell r="F562" t="str">
            <v>260-0024</v>
          </cell>
          <cell r="G562" t="str">
            <v>千葉県千葉市中央区中央港2-1-28</v>
          </cell>
          <cell r="K562" t="str">
            <v>043-306-3047</v>
          </cell>
          <cell r="M562" t="str">
            <v>000000</v>
          </cell>
          <cell r="O562" t="str">
            <v>000220</v>
          </cell>
          <cell r="P562" t="str">
            <v>Skate shop</v>
          </cell>
          <cell r="Q562" t="str">
            <v>110766</v>
          </cell>
          <cell r="R562" t="str">
            <v>ｲﾝｽﾀﾝﾄ</v>
          </cell>
          <cell r="S562" t="str">
            <v>000000</v>
          </cell>
          <cell r="U562" t="str">
            <v>000000</v>
          </cell>
          <cell r="W562" t="str">
            <v>000000</v>
          </cell>
          <cell r="Y562" t="str">
            <v>000000</v>
          </cell>
          <cell r="AA562" t="str">
            <v>000000</v>
          </cell>
          <cell r="AC562" t="str">
            <v>000000</v>
          </cell>
          <cell r="AE562" t="str">
            <v>000000</v>
          </cell>
          <cell r="AG562" t="str">
            <v>110766</v>
          </cell>
          <cell r="AH562" t="str">
            <v>ｲﾝｽﾀﾝﾄ</v>
          </cell>
          <cell r="AI562">
            <v>1</v>
          </cell>
          <cell r="AJ562" t="str">
            <v>支店</v>
          </cell>
          <cell r="AK562" t="str">
            <v>000000</v>
          </cell>
          <cell r="AM562" t="str">
            <v>000220</v>
          </cell>
          <cell r="AN562" t="str">
            <v>Skate shop</v>
          </cell>
          <cell r="AO562" t="str">
            <v>110766</v>
          </cell>
          <cell r="AP562" t="str">
            <v>ｲﾝｽﾀﾝﾄ</v>
          </cell>
          <cell r="AQ562" t="str">
            <v>000000</v>
          </cell>
          <cell r="AS562" t="str">
            <v>000000</v>
          </cell>
          <cell r="AU562" t="str">
            <v>000000</v>
          </cell>
          <cell r="AW562" t="str">
            <v>000000</v>
          </cell>
          <cell r="AY562" t="str">
            <v>000000</v>
          </cell>
          <cell r="BA562" t="str">
            <v>000000</v>
          </cell>
          <cell r="BC562" t="str">
            <v>000000</v>
          </cell>
          <cell r="BE562" t="str">
            <v>000017</v>
          </cell>
          <cell r="BF562" t="str">
            <v>南山龍一</v>
          </cell>
        </row>
        <row r="563">
          <cell r="A563" t="str">
            <v>215446</v>
          </cell>
          <cell r="B563" t="str">
            <v>(有)ｲﾝｽﾀﾝﾄ</v>
          </cell>
          <cell r="C563" t="str">
            <v>ｲﾝｽﾀﾝﾄお台場</v>
          </cell>
          <cell r="D563" t="str">
            <v>ｲﾝｽﾀﾝﾄお台場</v>
          </cell>
          <cell r="F563" t="str">
            <v>135-0064</v>
          </cell>
          <cell r="G563" t="str">
            <v>東京都江東区青海１丁目１－１０</v>
          </cell>
          <cell r="H563" t="str">
            <v>ダイバーシティ東京プラザ５Ｆ</v>
          </cell>
          <cell r="K563" t="str">
            <v>03-6380-7262</v>
          </cell>
          <cell r="M563" t="str">
            <v>000000</v>
          </cell>
          <cell r="O563" t="str">
            <v>000220</v>
          </cell>
          <cell r="P563" t="str">
            <v>Skate shop</v>
          </cell>
          <cell r="Q563" t="str">
            <v>110766</v>
          </cell>
          <cell r="R563" t="str">
            <v>ｲﾝｽﾀﾝﾄ</v>
          </cell>
          <cell r="S563" t="str">
            <v>000000</v>
          </cell>
          <cell r="U563" t="str">
            <v>000000</v>
          </cell>
          <cell r="W563" t="str">
            <v>000000</v>
          </cell>
          <cell r="Y563" t="str">
            <v>000000</v>
          </cell>
          <cell r="AA563" t="str">
            <v>000000</v>
          </cell>
          <cell r="AC563" t="str">
            <v>000000</v>
          </cell>
          <cell r="AE563" t="str">
            <v>000000</v>
          </cell>
          <cell r="AG563" t="str">
            <v>110766</v>
          </cell>
          <cell r="AH563" t="str">
            <v>ｲﾝｽﾀﾝﾄ</v>
          </cell>
          <cell r="AI563">
            <v>1</v>
          </cell>
          <cell r="AJ563" t="str">
            <v>支店</v>
          </cell>
          <cell r="AK563" t="str">
            <v>000000</v>
          </cell>
          <cell r="AM563" t="str">
            <v>000220</v>
          </cell>
          <cell r="AN563" t="str">
            <v>Skate shop</v>
          </cell>
          <cell r="AO563" t="str">
            <v>110766</v>
          </cell>
          <cell r="AP563" t="str">
            <v>ｲﾝｽﾀﾝﾄ</v>
          </cell>
          <cell r="AQ563" t="str">
            <v>000000</v>
          </cell>
          <cell r="AS563" t="str">
            <v>000000</v>
          </cell>
          <cell r="AU563" t="str">
            <v>000000</v>
          </cell>
          <cell r="AW563" t="str">
            <v>000000</v>
          </cell>
          <cell r="AY563" t="str">
            <v>000000</v>
          </cell>
          <cell r="BA563" t="str">
            <v>000000</v>
          </cell>
          <cell r="BC563" t="str">
            <v>000000</v>
          </cell>
          <cell r="BE563" t="str">
            <v>000017</v>
          </cell>
          <cell r="BF563" t="str">
            <v>南山龍一</v>
          </cell>
        </row>
        <row r="564">
          <cell r="A564" t="str">
            <v>215448</v>
          </cell>
          <cell r="B564" t="str">
            <v>(有)ｲﾝｽﾀﾝﾄ</v>
          </cell>
          <cell r="C564" t="str">
            <v>ｲﾝｽﾀﾝﾄSkip factory</v>
          </cell>
          <cell r="D564" t="str">
            <v>ｲﾝｽﾀﾝﾄSkip factory</v>
          </cell>
          <cell r="F564" t="str">
            <v>359-0016</v>
          </cell>
          <cell r="G564" t="str">
            <v>埼玉県所沢市新郷２２０－１</v>
          </cell>
          <cell r="K564" t="str">
            <v>04-2937-7585</v>
          </cell>
          <cell r="M564" t="str">
            <v>000000</v>
          </cell>
          <cell r="O564" t="str">
            <v>000220</v>
          </cell>
          <cell r="P564" t="str">
            <v>Skate shop</v>
          </cell>
          <cell r="Q564" t="str">
            <v>110766</v>
          </cell>
          <cell r="R564" t="str">
            <v>ｲﾝｽﾀﾝﾄ</v>
          </cell>
          <cell r="S564" t="str">
            <v>000000</v>
          </cell>
          <cell r="U564" t="str">
            <v>000000</v>
          </cell>
          <cell r="W564" t="str">
            <v>000000</v>
          </cell>
          <cell r="Y564" t="str">
            <v>000000</v>
          </cell>
          <cell r="AA564" t="str">
            <v>000000</v>
          </cell>
          <cell r="AC564" t="str">
            <v>000000</v>
          </cell>
          <cell r="AE564" t="str">
            <v>000000</v>
          </cell>
          <cell r="AG564" t="str">
            <v>110766</v>
          </cell>
          <cell r="AH564" t="str">
            <v>ｲﾝｽﾀﾝﾄ</v>
          </cell>
          <cell r="AI564">
            <v>1</v>
          </cell>
          <cell r="AJ564" t="str">
            <v>支店</v>
          </cell>
          <cell r="AK564" t="str">
            <v>000000</v>
          </cell>
          <cell r="AM564" t="str">
            <v>000220</v>
          </cell>
          <cell r="AN564" t="str">
            <v>Skate shop</v>
          </cell>
          <cell r="AO564" t="str">
            <v>110766</v>
          </cell>
          <cell r="AP564" t="str">
            <v>ｲﾝｽﾀﾝﾄ</v>
          </cell>
          <cell r="AQ564" t="str">
            <v>000000</v>
          </cell>
          <cell r="AS564" t="str">
            <v>000000</v>
          </cell>
          <cell r="AU564" t="str">
            <v>000000</v>
          </cell>
          <cell r="AW564" t="str">
            <v>000000</v>
          </cell>
          <cell r="AY564" t="str">
            <v>000000</v>
          </cell>
          <cell r="BA564" t="str">
            <v>000000</v>
          </cell>
          <cell r="BC564" t="str">
            <v>000000</v>
          </cell>
          <cell r="BE564" t="str">
            <v>000017</v>
          </cell>
          <cell r="BF564" t="str">
            <v>南山龍一</v>
          </cell>
        </row>
        <row r="565">
          <cell r="A565" t="str">
            <v>215486</v>
          </cell>
          <cell r="B565" t="str">
            <v>(株)かえるハウス</v>
          </cell>
          <cell r="C565" t="str">
            <v>かえる　Vic2ｼｮｯﾌﾟ</v>
          </cell>
          <cell r="D565" t="str">
            <v>かえる　Vic2ｼｮｯﾌﾟ</v>
          </cell>
          <cell r="F565" t="str">
            <v>102-0073</v>
          </cell>
          <cell r="G565" t="str">
            <v>東京都武蔵野市吉祥寺南町</v>
          </cell>
          <cell r="H565" t="str">
            <v>1-8-8 1F</v>
          </cell>
          <cell r="K565" t="str">
            <v>0422-24-6428</v>
          </cell>
          <cell r="L565" t="str">
            <v>0422-24-6429</v>
          </cell>
          <cell r="M565" t="str">
            <v>000000</v>
          </cell>
          <cell r="O565" t="str">
            <v>000222</v>
          </cell>
          <cell r="P565" t="str">
            <v>WebMalls</v>
          </cell>
          <cell r="Q565" t="str">
            <v>110777</v>
          </cell>
          <cell r="R565" t="str">
            <v>かえる</v>
          </cell>
          <cell r="S565" t="str">
            <v>000000</v>
          </cell>
          <cell r="U565" t="str">
            <v>000000</v>
          </cell>
          <cell r="W565" t="str">
            <v>000000</v>
          </cell>
          <cell r="Y565" t="str">
            <v>000000</v>
          </cell>
          <cell r="AA565" t="str">
            <v>000000</v>
          </cell>
          <cell r="AC565" t="str">
            <v>000000</v>
          </cell>
          <cell r="AE565" t="str">
            <v>000000</v>
          </cell>
          <cell r="AG565" t="str">
            <v>110777</v>
          </cell>
          <cell r="AH565" t="str">
            <v>かえる</v>
          </cell>
          <cell r="AI565">
            <v>1</v>
          </cell>
          <cell r="AJ565" t="str">
            <v>支店</v>
          </cell>
          <cell r="AK565" t="str">
            <v>000000</v>
          </cell>
          <cell r="AM565" t="str">
            <v>000222</v>
          </cell>
          <cell r="AN565" t="str">
            <v>WebMalls</v>
          </cell>
          <cell r="AO565" t="str">
            <v>110777</v>
          </cell>
          <cell r="AP565" t="str">
            <v>かえる</v>
          </cell>
          <cell r="AQ565" t="str">
            <v>000000</v>
          </cell>
          <cell r="AS565" t="str">
            <v>000000</v>
          </cell>
          <cell r="AU565" t="str">
            <v>000000</v>
          </cell>
          <cell r="AW565" t="str">
            <v>000000</v>
          </cell>
          <cell r="AY565" t="str">
            <v>000000</v>
          </cell>
          <cell r="BA565" t="str">
            <v>000000</v>
          </cell>
          <cell r="BC565" t="str">
            <v>000000</v>
          </cell>
          <cell r="BE565" t="str">
            <v>000017</v>
          </cell>
          <cell r="BF565" t="str">
            <v>南山龍一</v>
          </cell>
        </row>
        <row r="566">
          <cell r="A566" t="str">
            <v>215487</v>
          </cell>
          <cell r="B566" t="str">
            <v>(株)かえるハウス</v>
          </cell>
          <cell r="C566" t="str">
            <v>かえる　物流ｾﾝﾀｰ</v>
          </cell>
          <cell r="D566" t="str">
            <v>かえる　物流ｾﾝﾀｰ</v>
          </cell>
          <cell r="F566" t="str">
            <v>277-0872</v>
          </cell>
          <cell r="G566" t="str">
            <v>千葉県柏市十余二242-7</v>
          </cell>
          <cell r="H566" t="str">
            <v>(株)清長内</v>
          </cell>
          <cell r="K566" t="str">
            <v>04-7146-6161</v>
          </cell>
          <cell r="M566" t="str">
            <v>000000</v>
          </cell>
          <cell r="O566" t="str">
            <v>000222</v>
          </cell>
          <cell r="P566" t="str">
            <v>WebMalls</v>
          </cell>
          <cell r="Q566" t="str">
            <v>110777</v>
          </cell>
          <cell r="R566" t="str">
            <v>かえる</v>
          </cell>
          <cell r="S566" t="str">
            <v>000000</v>
          </cell>
          <cell r="U566" t="str">
            <v>000000</v>
          </cell>
          <cell r="W566" t="str">
            <v>000000</v>
          </cell>
          <cell r="Y566" t="str">
            <v>000000</v>
          </cell>
          <cell r="AA566" t="str">
            <v>000000</v>
          </cell>
          <cell r="AC566" t="str">
            <v>000000</v>
          </cell>
          <cell r="AE566" t="str">
            <v>000000</v>
          </cell>
          <cell r="AG566" t="str">
            <v>110777</v>
          </cell>
          <cell r="AH566" t="str">
            <v>かえる</v>
          </cell>
          <cell r="AI566">
            <v>1</v>
          </cell>
          <cell r="AJ566" t="str">
            <v>支店</v>
          </cell>
          <cell r="AK566" t="str">
            <v>000000</v>
          </cell>
          <cell r="AM566" t="str">
            <v>000222</v>
          </cell>
          <cell r="AN566" t="str">
            <v>WebMalls</v>
          </cell>
          <cell r="AO566" t="str">
            <v>110777</v>
          </cell>
          <cell r="AP566" t="str">
            <v>かえる</v>
          </cell>
          <cell r="AQ566" t="str">
            <v>000000</v>
          </cell>
          <cell r="AS566" t="str">
            <v>000000</v>
          </cell>
          <cell r="AU566" t="str">
            <v>000000</v>
          </cell>
          <cell r="AW566" t="str">
            <v>000000</v>
          </cell>
          <cell r="AY566" t="str">
            <v>000000</v>
          </cell>
          <cell r="BA566" t="str">
            <v>000000</v>
          </cell>
          <cell r="BC566" t="str">
            <v>000000</v>
          </cell>
          <cell r="BE566" t="str">
            <v>000017</v>
          </cell>
          <cell r="BF566" t="str">
            <v>南山龍一</v>
          </cell>
        </row>
        <row r="567">
          <cell r="A567" t="str">
            <v>215489</v>
          </cell>
          <cell r="B567" t="str">
            <v>神奈川トヨタ自動車(株)</v>
          </cell>
          <cell r="C567" t="str">
            <v>ｸﾞｯﾄﾞ ｵｰﾌﾟﾝ ｴｱ ﾏｲｸｽ</v>
          </cell>
          <cell r="D567" t="str">
            <v>ｸﾞｯﾄﾞ ｵｰﾌﾟﾝ ｴｱ ﾏｲｸｽ</v>
          </cell>
          <cell r="F567" t="str">
            <v>221-0052</v>
          </cell>
          <cell r="G567" t="str">
            <v>神奈川県横浜市神奈川区栄町</v>
          </cell>
          <cell r="H567" t="str">
            <v>７－１マイクスビル３Ｆ</v>
          </cell>
          <cell r="I567" t="str">
            <v>マイクス横浜本店　物販事業室</v>
          </cell>
          <cell r="K567" t="str">
            <v>045-459-2289</v>
          </cell>
          <cell r="L567" t="str">
            <v>045-461-0063</v>
          </cell>
          <cell r="M567" t="str">
            <v>000000</v>
          </cell>
          <cell r="O567" t="str">
            <v>000218</v>
          </cell>
          <cell r="P567" t="str">
            <v>Outdoor Specialty</v>
          </cell>
          <cell r="Q567" t="str">
            <v>110779</v>
          </cell>
          <cell r="R567" t="str">
            <v>神奈川ﾄﾖﾀ</v>
          </cell>
          <cell r="S567" t="str">
            <v>000000</v>
          </cell>
          <cell r="U567" t="str">
            <v>000000</v>
          </cell>
          <cell r="W567" t="str">
            <v>000000</v>
          </cell>
          <cell r="Y567" t="str">
            <v>000000</v>
          </cell>
          <cell r="AA567" t="str">
            <v>000000</v>
          </cell>
          <cell r="AC567" t="str">
            <v>000000</v>
          </cell>
          <cell r="AE567" t="str">
            <v>000000</v>
          </cell>
          <cell r="AG567" t="str">
            <v>110779</v>
          </cell>
          <cell r="AH567" t="str">
            <v>神奈川ﾄﾖﾀ</v>
          </cell>
          <cell r="AI567">
            <v>1</v>
          </cell>
          <cell r="AJ567" t="str">
            <v>支店</v>
          </cell>
          <cell r="AK567" t="str">
            <v>000000</v>
          </cell>
          <cell r="AM567" t="str">
            <v>000218</v>
          </cell>
          <cell r="AN567" t="str">
            <v>Outdoor Specialty</v>
          </cell>
          <cell r="AO567" t="str">
            <v>110779</v>
          </cell>
          <cell r="AP567" t="str">
            <v>神奈川ﾄﾖﾀ</v>
          </cell>
          <cell r="AQ567" t="str">
            <v>000000</v>
          </cell>
          <cell r="AS567" t="str">
            <v>000000</v>
          </cell>
          <cell r="AU567" t="str">
            <v>000000</v>
          </cell>
          <cell r="AW567" t="str">
            <v>000000</v>
          </cell>
          <cell r="AY567" t="str">
            <v>000000</v>
          </cell>
          <cell r="BA567" t="str">
            <v>000000</v>
          </cell>
          <cell r="BC567" t="str">
            <v>000000</v>
          </cell>
          <cell r="BE567" t="str">
            <v>000056</v>
          </cell>
          <cell r="BF567" t="str">
            <v>五十嵐悠介</v>
          </cell>
        </row>
        <row r="568">
          <cell r="A568" t="str">
            <v>215498</v>
          </cell>
          <cell r="B568" t="str">
            <v>(株)ｶﾝｾｷ</v>
          </cell>
          <cell r="C568" t="str">
            <v>ﾈｵ･ｻｲｸﾘｽﾀ駅東店</v>
          </cell>
          <cell r="D568" t="str">
            <v>ﾈｵ･ｻｲｸﾘｽﾀ駅東店</v>
          </cell>
          <cell r="E568" t="str">
            <v>102</v>
          </cell>
          <cell r="F568" t="str">
            <v>321-0954</v>
          </cell>
          <cell r="G568" t="str">
            <v>栃木県宇都宮市元今泉5-11-16</v>
          </cell>
          <cell r="K568" t="str">
            <v>028-613-1555</v>
          </cell>
          <cell r="L568" t="str">
            <v>028-613-1556</v>
          </cell>
          <cell r="M568" t="str">
            <v>000000</v>
          </cell>
          <cell r="O568" t="str">
            <v>000218</v>
          </cell>
          <cell r="P568" t="str">
            <v>Outdoor Specialty</v>
          </cell>
          <cell r="Q568" t="str">
            <v>110784</v>
          </cell>
          <cell r="R568" t="str">
            <v>ｶﾝｾｷ</v>
          </cell>
          <cell r="S568" t="str">
            <v>000000</v>
          </cell>
          <cell r="U568" t="str">
            <v>000000</v>
          </cell>
          <cell r="W568" t="str">
            <v>000000</v>
          </cell>
          <cell r="Y568" t="str">
            <v>000000</v>
          </cell>
          <cell r="AA568" t="str">
            <v>000000</v>
          </cell>
          <cell r="AC568" t="str">
            <v>000000</v>
          </cell>
          <cell r="AE568" t="str">
            <v>000000</v>
          </cell>
          <cell r="AG568" t="str">
            <v>110784</v>
          </cell>
          <cell r="AH568" t="str">
            <v>ｶﾝｾｷ</v>
          </cell>
          <cell r="AI568">
            <v>1</v>
          </cell>
          <cell r="AJ568" t="str">
            <v>支店</v>
          </cell>
          <cell r="AK568" t="str">
            <v>000000</v>
          </cell>
          <cell r="AM568" t="str">
            <v>000218</v>
          </cell>
          <cell r="AN568" t="str">
            <v>Outdoor Specialty</v>
          </cell>
          <cell r="AO568" t="str">
            <v>110784</v>
          </cell>
          <cell r="AP568" t="str">
            <v>ｶﾝｾｷ</v>
          </cell>
          <cell r="AQ568" t="str">
            <v>000000</v>
          </cell>
          <cell r="AS568" t="str">
            <v>000000</v>
          </cell>
          <cell r="AU568" t="str">
            <v>000000</v>
          </cell>
          <cell r="AW568" t="str">
            <v>000000</v>
          </cell>
          <cell r="AY568" t="str">
            <v>000000</v>
          </cell>
          <cell r="BA568" t="str">
            <v>000000</v>
          </cell>
          <cell r="BC568" t="str">
            <v>000000</v>
          </cell>
          <cell r="BE568" t="str">
            <v>000056</v>
          </cell>
          <cell r="BF568" t="str">
            <v>五十嵐悠介</v>
          </cell>
        </row>
        <row r="569">
          <cell r="A569" t="str">
            <v>215499</v>
          </cell>
          <cell r="B569" t="str">
            <v>(株)ｶﾝｾｷ</v>
          </cell>
          <cell r="C569" t="str">
            <v>ﾈｵ･ｻｲｸﾘｽﾀ真岡店</v>
          </cell>
          <cell r="D569" t="str">
            <v>ﾈｵ･ｻｲｸﾘｽﾀ真岡店</v>
          </cell>
          <cell r="E569" t="str">
            <v>107</v>
          </cell>
          <cell r="F569" t="str">
            <v>321-4331</v>
          </cell>
          <cell r="G569" t="str">
            <v>栃木県真岡市白布が丘6-1</v>
          </cell>
          <cell r="K569" t="str">
            <v>0285-81-3771</v>
          </cell>
          <cell r="L569" t="str">
            <v>0285-81-3850</v>
          </cell>
          <cell r="M569" t="str">
            <v>000000</v>
          </cell>
          <cell r="O569" t="str">
            <v>000218</v>
          </cell>
          <cell r="P569" t="str">
            <v>Outdoor Specialty</v>
          </cell>
          <cell r="Q569" t="str">
            <v>110784</v>
          </cell>
          <cell r="R569" t="str">
            <v>ｶﾝｾｷ</v>
          </cell>
          <cell r="S569" t="str">
            <v>000000</v>
          </cell>
          <cell r="U569" t="str">
            <v>000000</v>
          </cell>
          <cell r="W569" t="str">
            <v>000000</v>
          </cell>
          <cell r="Y569" t="str">
            <v>000000</v>
          </cell>
          <cell r="AA569" t="str">
            <v>000000</v>
          </cell>
          <cell r="AC569" t="str">
            <v>000000</v>
          </cell>
          <cell r="AE569" t="str">
            <v>000000</v>
          </cell>
          <cell r="AG569" t="str">
            <v>110784</v>
          </cell>
          <cell r="AH569" t="str">
            <v>ｶﾝｾｷ</v>
          </cell>
          <cell r="AI569">
            <v>1</v>
          </cell>
          <cell r="AJ569" t="str">
            <v>支店</v>
          </cell>
          <cell r="AK569" t="str">
            <v>000000</v>
          </cell>
          <cell r="AM569" t="str">
            <v>000218</v>
          </cell>
          <cell r="AN569" t="str">
            <v>Outdoor Specialty</v>
          </cell>
          <cell r="AO569" t="str">
            <v>110784</v>
          </cell>
          <cell r="AP569" t="str">
            <v>ｶﾝｾｷ</v>
          </cell>
          <cell r="AQ569" t="str">
            <v>000000</v>
          </cell>
          <cell r="AS569" t="str">
            <v>000000</v>
          </cell>
          <cell r="AU569" t="str">
            <v>000000</v>
          </cell>
          <cell r="AW569" t="str">
            <v>000000</v>
          </cell>
          <cell r="AY569" t="str">
            <v>000000</v>
          </cell>
          <cell r="BA569" t="str">
            <v>000000</v>
          </cell>
          <cell r="BC569" t="str">
            <v>000000</v>
          </cell>
          <cell r="BE569" t="str">
            <v>000056</v>
          </cell>
          <cell r="BF569" t="str">
            <v>五十嵐悠介</v>
          </cell>
        </row>
        <row r="570">
          <cell r="A570" t="str">
            <v>215500</v>
          </cell>
          <cell r="B570" t="str">
            <v>(株)ｶﾝｾｷ</v>
          </cell>
          <cell r="C570" t="str">
            <v>WILD-1 宇都宮駅東店</v>
          </cell>
          <cell r="D570" t="str">
            <v>WILD-1 宇都宮駅東店</v>
          </cell>
          <cell r="E570" t="str">
            <v>501</v>
          </cell>
          <cell r="F570" t="str">
            <v>321-0953</v>
          </cell>
          <cell r="G570" t="str">
            <v>栃木県宇都宮市東宿郷5-1-9</v>
          </cell>
          <cell r="K570" t="str">
            <v>028-651-0570</v>
          </cell>
          <cell r="M570" t="str">
            <v>000000</v>
          </cell>
          <cell r="O570" t="str">
            <v>000218</v>
          </cell>
          <cell r="P570" t="str">
            <v>Outdoor Specialty</v>
          </cell>
          <cell r="Q570" t="str">
            <v>110784</v>
          </cell>
          <cell r="R570" t="str">
            <v>ｶﾝｾｷ</v>
          </cell>
          <cell r="S570" t="str">
            <v>000000</v>
          </cell>
          <cell r="U570" t="str">
            <v>000000</v>
          </cell>
          <cell r="W570" t="str">
            <v>000000</v>
          </cell>
          <cell r="Y570" t="str">
            <v>000000</v>
          </cell>
          <cell r="AA570" t="str">
            <v>000000</v>
          </cell>
          <cell r="AC570" t="str">
            <v>000000</v>
          </cell>
          <cell r="AE570" t="str">
            <v>000000</v>
          </cell>
          <cell r="AG570" t="str">
            <v>110784</v>
          </cell>
          <cell r="AH570" t="str">
            <v>ｶﾝｾｷ</v>
          </cell>
          <cell r="AI570">
            <v>1</v>
          </cell>
          <cell r="AJ570" t="str">
            <v>支店</v>
          </cell>
          <cell r="AK570" t="str">
            <v>000000</v>
          </cell>
          <cell r="AM570" t="str">
            <v>000218</v>
          </cell>
          <cell r="AN570" t="str">
            <v>Outdoor Specialty</v>
          </cell>
          <cell r="AO570" t="str">
            <v>110784</v>
          </cell>
          <cell r="AP570" t="str">
            <v>ｶﾝｾｷ</v>
          </cell>
          <cell r="AQ570" t="str">
            <v>000000</v>
          </cell>
          <cell r="AS570" t="str">
            <v>000000</v>
          </cell>
          <cell r="AU570" t="str">
            <v>000000</v>
          </cell>
          <cell r="AW570" t="str">
            <v>000000</v>
          </cell>
          <cell r="AY570" t="str">
            <v>000000</v>
          </cell>
          <cell r="BA570" t="str">
            <v>000000</v>
          </cell>
          <cell r="BC570" t="str">
            <v>000000</v>
          </cell>
          <cell r="BE570" t="str">
            <v>000056</v>
          </cell>
          <cell r="BF570" t="str">
            <v>五十嵐悠介</v>
          </cell>
        </row>
        <row r="571">
          <cell r="A571" t="str">
            <v>215501</v>
          </cell>
          <cell r="B571" t="str">
            <v>(株)ｶﾝｾｷ</v>
          </cell>
          <cell r="C571" t="str">
            <v>WILD-1 水戸店</v>
          </cell>
          <cell r="D571" t="str">
            <v>WILD-1 水戸店</v>
          </cell>
          <cell r="E571" t="str">
            <v>502</v>
          </cell>
          <cell r="F571" t="str">
            <v>310-0836</v>
          </cell>
          <cell r="G571" t="str">
            <v>茨城県水戸市元吉田町1779</v>
          </cell>
          <cell r="K571" t="str">
            <v>029-248-5571</v>
          </cell>
          <cell r="L571" t="str">
            <v>029-240-1063</v>
          </cell>
          <cell r="M571" t="str">
            <v>000000</v>
          </cell>
          <cell r="O571" t="str">
            <v>000218</v>
          </cell>
          <cell r="P571" t="str">
            <v>Outdoor Specialty</v>
          </cell>
          <cell r="Q571" t="str">
            <v>110784</v>
          </cell>
          <cell r="R571" t="str">
            <v>ｶﾝｾｷ</v>
          </cell>
          <cell r="S571" t="str">
            <v>000000</v>
          </cell>
          <cell r="U571" t="str">
            <v>000000</v>
          </cell>
          <cell r="W571" t="str">
            <v>000000</v>
          </cell>
          <cell r="Y571" t="str">
            <v>000000</v>
          </cell>
          <cell r="AA571" t="str">
            <v>000000</v>
          </cell>
          <cell r="AC571" t="str">
            <v>000000</v>
          </cell>
          <cell r="AE571" t="str">
            <v>000000</v>
          </cell>
          <cell r="AG571" t="str">
            <v>110784</v>
          </cell>
          <cell r="AH571" t="str">
            <v>ｶﾝｾｷ</v>
          </cell>
          <cell r="AI571">
            <v>1</v>
          </cell>
          <cell r="AJ571" t="str">
            <v>支店</v>
          </cell>
          <cell r="AK571" t="str">
            <v>000000</v>
          </cell>
          <cell r="AM571" t="str">
            <v>000218</v>
          </cell>
          <cell r="AN571" t="str">
            <v>Outdoor Specialty</v>
          </cell>
          <cell r="AO571" t="str">
            <v>110784</v>
          </cell>
          <cell r="AP571" t="str">
            <v>ｶﾝｾｷ</v>
          </cell>
          <cell r="AQ571" t="str">
            <v>000000</v>
          </cell>
          <cell r="AS571" t="str">
            <v>000000</v>
          </cell>
          <cell r="AU571" t="str">
            <v>000000</v>
          </cell>
          <cell r="AW571" t="str">
            <v>000000</v>
          </cell>
          <cell r="AY571" t="str">
            <v>000000</v>
          </cell>
          <cell r="BA571" t="str">
            <v>000000</v>
          </cell>
          <cell r="BC571" t="str">
            <v>000000</v>
          </cell>
          <cell r="BE571" t="str">
            <v>000056</v>
          </cell>
          <cell r="BF571" t="str">
            <v>五十嵐悠介</v>
          </cell>
        </row>
        <row r="572">
          <cell r="A572" t="str">
            <v>215502</v>
          </cell>
          <cell r="B572" t="str">
            <v>(株)ｶﾝｾｷ</v>
          </cell>
          <cell r="C572" t="str">
            <v>WILD-1 高崎店</v>
          </cell>
          <cell r="D572" t="str">
            <v>WILD-1 高崎店</v>
          </cell>
          <cell r="E572" t="str">
            <v>503</v>
          </cell>
          <cell r="F572" t="str">
            <v>370-0069</v>
          </cell>
          <cell r="G572" t="str">
            <v>群馬県高崎市飯塚町103-1</v>
          </cell>
          <cell r="K572" t="str">
            <v>027-363-7511</v>
          </cell>
          <cell r="L572" t="str">
            <v>027-360-3280</v>
          </cell>
          <cell r="M572" t="str">
            <v>000000</v>
          </cell>
          <cell r="O572" t="str">
            <v>000218</v>
          </cell>
          <cell r="P572" t="str">
            <v>Outdoor Specialty</v>
          </cell>
          <cell r="Q572" t="str">
            <v>110784</v>
          </cell>
          <cell r="R572" t="str">
            <v>ｶﾝｾｷ</v>
          </cell>
          <cell r="S572" t="str">
            <v>000000</v>
          </cell>
          <cell r="U572" t="str">
            <v>000000</v>
          </cell>
          <cell r="W572" t="str">
            <v>000000</v>
          </cell>
          <cell r="Y572" t="str">
            <v>000000</v>
          </cell>
          <cell r="AA572" t="str">
            <v>000000</v>
          </cell>
          <cell r="AC572" t="str">
            <v>000000</v>
          </cell>
          <cell r="AE572" t="str">
            <v>000000</v>
          </cell>
          <cell r="AG572" t="str">
            <v>110784</v>
          </cell>
          <cell r="AH572" t="str">
            <v>ｶﾝｾｷ</v>
          </cell>
          <cell r="AI572">
            <v>1</v>
          </cell>
          <cell r="AJ572" t="str">
            <v>支店</v>
          </cell>
          <cell r="AK572" t="str">
            <v>000000</v>
          </cell>
          <cell r="AM572" t="str">
            <v>000218</v>
          </cell>
          <cell r="AN572" t="str">
            <v>Outdoor Specialty</v>
          </cell>
          <cell r="AO572" t="str">
            <v>110784</v>
          </cell>
          <cell r="AP572" t="str">
            <v>ｶﾝｾｷ</v>
          </cell>
          <cell r="AQ572" t="str">
            <v>000000</v>
          </cell>
          <cell r="AS572" t="str">
            <v>000000</v>
          </cell>
          <cell r="AU572" t="str">
            <v>000000</v>
          </cell>
          <cell r="AW572" t="str">
            <v>000000</v>
          </cell>
          <cell r="AY572" t="str">
            <v>000000</v>
          </cell>
          <cell r="BA572" t="str">
            <v>000000</v>
          </cell>
          <cell r="BC572" t="str">
            <v>000000</v>
          </cell>
          <cell r="BE572" t="str">
            <v>000056</v>
          </cell>
          <cell r="BF572" t="str">
            <v>五十嵐悠介</v>
          </cell>
        </row>
        <row r="573">
          <cell r="A573" t="str">
            <v>215503</v>
          </cell>
          <cell r="B573" t="str">
            <v>(株)ｶﾝｾｷ</v>
          </cell>
          <cell r="C573" t="str">
            <v>WILD-1 小山店</v>
          </cell>
          <cell r="D573" t="str">
            <v>WILD-1 小山店</v>
          </cell>
          <cell r="E573" t="str">
            <v>504</v>
          </cell>
          <cell r="F573" t="str">
            <v>323-0820</v>
          </cell>
          <cell r="G573" t="str">
            <v>栃木県小山市西城南3-22-5</v>
          </cell>
          <cell r="K573" t="str">
            <v>0285-27-8400</v>
          </cell>
          <cell r="L573" t="str">
            <v>0285-31-1097</v>
          </cell>
          <cell r="M573" t="str">
            <v>000000</v>
          </cell>
          <cell r="O573" t="str">
            <v>000218</v>
          </cell>
          <cell r="P573" t="str">
            <v>Outdoor Specialty</v>
          </cell>
          <cell r="Q573" t="str">
            <v>110784</v>
          </cell>
          <cell r="R573" t="str">
            <v>ｶﾝｾｷ</v>
          </cell>
          <cell r="S573" t="str">
            <v>000000</v>
          </cell>
          <cell r="U573" t="str">
            <v>000000</v>
          </cell>
          <cell r="W573" t="str">
            <v>000000</v>
          </cell>
          <cell r="Y573" t="str">
            <v>000000</v>
          </cell>
          <cell r="AA573" t="str">
            <v>000000</v>
          </cell>
          <cell r="AC573" t="str">
            <v>000000</v>
          </cell>
          <cell r="AE573" t="str">
            <v>000000</v>
          </cell>
          <cell r="AG573" t="str">
            <v>110784</v>
          </cell>
          <cell r="AH573" t="str">
            <v>ｶﾝｾｷ</v>
          </cell>
          <cell r="AI573">
            <v>1</v>
          </cell>
          <cell r="AJ573" t="str">
            <v>支店</v>
          </cell>
          <cell r="AK573" t="str">
            <v>000000</v>
          </cell>
          <cell r="AM573" t="str">
            <v>000218</v>
          </cell>
          <cell r="AN573" t="str">
            <v>Outdoor Specialty</v>
          </cell>
          <cell r="AO573" t="str">
            <v>110784</v>
          </cell>
          <cell r="AP573" t="str">
            <v>ｶﾝｾｷ</v>
          </cell>
          <cell r="AQ573" t="str">
            <v>000000</v>
          </cell>
          <cell r="AS573" t="str">
            <v>000000</v>
          </cell>
          <cell r="AU573" t="str">
            <v>000000</v>
          </cell>
          <cell r="AW573" t="str">
            <v>000000</v>
          </cell>
          <cell r="AY573" t="str">
            <v>000000</v>
          </cell>
          <cell r="BA573" t="str">
            <v>000000</v>
          </cell>
          <cell r="BC573" t="str">
            <v>000000</v>
          </cell>
          <cell r="BE573" t="str">
            <v>000056</v>
          </cell>
          <cell r="BF573" t="str">
            <v>五十嵐悠介</v>
          </cell>
        </row>
        <row r="574">
          <cell r="A574" t="str">
            <v>215504</v>
          </cell>
          <cell r="B574" t="str">
            <v>(株)ｶﾝｾｷ</v>
          </cell>
          <cell r="C574" t="str">
            <v>WILD-1 仙台泉店</v>
          </cell>
          <cell r="D574" t="str">
            <v>WILD-1 仙台泉店</v>
          </cell>
          <cell r="E574" t="str">
            <v>505</v>
          </cell>
          <cell r="F574" t="str">
            <v>981-3133</v>
          </cell>
          <cell r="G574" t="str">
            <v>宮城県仙台市泉区泉中央2-11-8</v>
          </cell>
          <cell r="K574" t="str">
            <v>022-371-7611</v>
          </cell>
          <cell r="L574" t="str">
            <v>022-371-1256</v>
          </cell>
          <cell r="M574" t="str">
            <v>000000</v>
          </cell>
          <cell r="O574" t="str">
            <v>000218</v>
          </cell>
          <cell r="P574" t="str">
            <v>Outdoor Specialty</v>
          </cell>
          <cell r="Q574" t="str">
            <v>110784</v>
          </cell>
          <cell r="R574" t="str">
            <v>ｶﾝｾｷ</v>
          </cell>
          <cell r="S574" t="str">
            <v>000000</v>
          </cell>
          <cell r="U574" t="str">
            <v>000000</v>
          </cell>
          <cell r="W574" t="str">
            <v>000000</v>
          </cell>
          <cell r="Y574" t="str">
            <v>000000</v>
          </cell>
          <cell r="AA574" t="str">
            <v>000000</v>
          </cell>
          <cell r="AC574" t="str">
            <v>000000</v>
          </cell>
          <cell r="AE574" t="str">
            <v>000000</v>
          </cell>
          <cell r="AG574" t="str">
            <v>110784</v>
          </cell>
          <cell r="AH574" t="str">
            <v>ｶﾝｾｷ</v>
          </cell>
          <cell r="AI574">
            <v>1</v>
          </cell>
          <cell r="AJ574" t="str">
            <v>支店</v>
          </cell>
          <cell r="AK574" t="str">
            <v>000000</v>
          </cell>
          <cell r="AM574" t="str">
            <v>000218</v>
          </cell>
          <cell r="AN574" t="str">
            <v>Outdoor Specialty</v>
          </cell>
          <cell r="AO574" t="str">
            <v>110784</v>
          </cell>
          <cell r="AP574" t="str">
            <v>ｶﾝｾｷ</v>
          </cell>
          <cell r="AQ574" t="str">
            <v>000000</v>
          </cell>
          <cell r="AS574" t="str">
            <v>000000</v>
          </cell>
          <cell r="AU574" t="str">
            <v>000000</v>
          </cell>
          <cell r="AW574" t="str">
            <v>000000</v>
          </cell>
          <cell r="AY574" t="str">
            <v>000000</v>
          </cell>
          <cell r="BA574" t="str">
            <v>000000</v>
          </cell>
          <cell r="BC574" t="str">
            <v>000000</v>
          </cell>
          <cell r="BE574" t="str">
            <v>000056</v>
          </cell>
          <cell r="BF574" t="str">
            <v>五十嵐悠介</v>
          </cell>
        </row>
        <row r="575">
          <cell r="A575" t="str">
            <v>215505</v>
          </cell>
          <cell r="B575" t="str">
            <v>(株)ｶﾝｾｷ</v>
          </cell>
          <cell r="C575" t="str">
            <v>WILD-1 西那須野店</v>
          </cell>
          <cell r="D575" t="str">
            <v>WILD-1 西那須野店</v>
          </cell>
          <cell r="E575" t="str">
            <v>506</v>
          </cell>
          <cell r="F575" t="str">
            <v>329-2753</v>
          </cell>
          <cell r="G575" t="str">
            <v>栃木県那須塩原市五軒町5-41</v>
          </cell>
          <cell r="K575" t="str">
            <v>0287-37-8811</v>
          </cell>
          <cell r="L575" t="str">
            <v>0287-39-1004</v>
          </cell>
          <cell r="M575" t="str">
            <v>000000</v>
          </cell>
          <cell r="O575" t="str">
            <v>000218</v>
          </cell>
          <cell r="P575" t="str">
            <v>Outdoor Specialty</v>
          </cell>
          <cell r="Q575" t="str">
            <v>110784</v>
          </cell>
          <cell r="R575" t="str">
            <v>ｶﾝｾｷ</v>
          </cell>
          <cell r="S575" t="str">
            <v>000000</v>
          </cell>
          <cell r="U575" t="str">
            <v>000000</v>
          </cell>
          <cell r="W575" t="str">
            <v>000000</v>
          </cell>
          <cell r="Y575" t="str">
            <v>000000</v>
          </cell>
          <cell r="AA575" t="str">
            <v>000000</v>
          </cell>
          <cell r="AC575" t="str">
            <v>000000</v>
          </cell>
          <cell r="AE575" t="str">
            <v>000000</v>
          </cell>
          <cell r="AG575" t="str">
            <v>110784</v>
          </cell>
          <cell r="AH575" t="str">
            <v>ｶﾝｾｷ</v>
          </cell>
          <cell r="AI575">
            <v>1</v>
          </cell>
          <cell r="AJ575" t="str">
            <v>支店</v>
          </cell>
          <cell r="AK575" t="str">
            <v>000000</v>
          </cell>
          <cell r="AM575" t="str">
            <v>000218</v>
          </cell>
          <cell r="AN575" t="str">
            <v>Outdoor Specialty</v>
          </cell>
          <cell r="AO575" t="str">
            <v>110784</v>
          </cell>
          <cell r="AP575" t="str">
            <v>ｶﾝｾｷ</v>
          </cell>
          <cell r="AQ575" t="str">
            <v>000000</v>
          </cell>
          <cell r="AS575" t="str">
            <v>000000</v>
          </cell>
          <cell r="AU575" t="str">
            <v>000000</v>
          </cell>
          <cell r="AW575" t="str">
            <v>000000</v>
          </cell>
          <cell r="AY575" t="str">
            <v>000000</v>
          </cell>
          <cell r="BA575" t="str">
            <v>000000</v>
          </cell>
          <cell r="BC575" t="str">
            <v>000000</v>
          </cell>
          <cell r="BE575" t="str">
            <v>000056</v>
          </cell>
          <cell r="BF575" t="str">
            <v>五十嵐悠介</v>
          </cell>
        </row>
        <row r="576">
          <cell r="A576" t="str">
            <v>215506</v>
          </cell>
          <cell r="B576" t="str">
            <v>(株)ｶﾝｾｷ</v>
          </cell>
          <cell r="C576" t="str">
            <v>WILD-1 郡山店</v>
          </cell>
          <cell r="D576" t="str">
            <v>WILD-1 郡山店</v>
          </cell>
          <cell r="E576" t="str">
            <v>510</v>
          </cell>
          <cell r="F576" t="str">
            <v>963-0201</v>
          </cell>
          <cell r="G576" t="str">
            <v>福島県郡山市大槻町字針生西11-1</v>
          </cell>
          <cell r="K576" t="str">
            <v>0249-31-5180</v>
          </cell>
          <cell r="L576" t="str">
            <v>0249-91-1436</v>
          </cell>
          <cell r="M576" t="str">
            <v>000000</v>
          </cell>
          <cell r="O576" t="str">
            <v>000218</v>
          </cell>
          <cell r="P576" t="str">
            <v>Outdoor Specialty</v>
          </cell>
          <cell r="Q576" t="str">
            <v>110784</v>
          </cell>
          <cell r="R576" t="str">
            <v>ｶﾝｾｷ</v>
          </cell>
          <cell r="S576" t="str">
            <v>000000</v>
          </cell>
          <cell r="U576" t="str">
            <v>000000</v>
          </cell>
          <cell r="W576" t="str">
            <v>000000</v>
          </cell>
          <cell r="Y576" t="str">
            <v>000000</v>
          </cell>
          <cell r="AA576" t="str">
            <v>000000</v>
          </cell>
          <cell r="AC576" t="str">
            <v>000000</v>
          </cell>
          <cell r="AE576" t="str">
            <v>000000</v>
          </cell>
          <cell r="AG576" t="str">
            <v>110784</v>
          </cell>
          <cell r="AH576" t="str">
            <v>ｶﾝｾｷ</v>
          </cell>
          <cell r="AI576">
            <v>1</v>
          </cell>
          <cell r="AJ576" t="str">
            <v>支店</v>
          </cell>
          <cell r="AK576" t="str">
            <v>000000</v>
          </cell>
          <cell r="AM576" t="str">
            <v>000218</v>
          </cell>
          <cell r="AN576" t="str">
            <v>Outdoor Specialty</v>
          </cell>
          <cell r="AO576" t="str">
            <v>110784</v>
          </cell>
          <cell r="AP576" t="str">
            <v>ｶﾝｾｷ</v>
          </cell>
          <cell r="AQ576" t="str">
            <v>000000</v>
          </cell>
          <cell r="AS576" t="str">
            <v>000000</v>
          </cell>
          <cell r="AU576" t="str">
            <v>000000</v>
          </cell>
          <cell r="AW576" t="str">
            <v>000000</v>
          </cell>
          <cell r="AY576" t="str">
            <v>000000</v>
          </cell>
          <cell r="BA576" t="str">
            <v>000000</v>
          </cell>
          <cell r="BC576" t="str">
            <v>000000</v>
          </cell>
          <cell r="BE576" t="str">
            <v>000056</v>
          </cell>
          <cell r="BF576" t="str">
            <v>五十嵐悠介</v>
          </cell>
        </row>
        <row r="577">
          <cell r="A577" t="str">
            <v>215507</v>
          </cell>
          <cell r="B577" t="str">
            <v>(株)ｶﾝｾｷ</v>
          </cell>
          <cell r="C577" t="str">
            <v>WILD-1 京都宝ヶ池店</v>
          </cell>
          <cell r="D577" t="str">
            <v>WILD-1 京都宝ヶ池店</v>
          </cell>
          <cell r="E577" t="str">
            <v>513</v>
          </cell>
          <cell r="F577" t="str">
            <v>606-0006</v>
          </cell>
          <cell r="G577" t="str">
            <v>京都府京都市左京区</v>
          </cell>
          <cell r="H577" t="str">
            <v>岩倉西五田町41</v>
          </cell>
          <cell r="K577" t="str">
            <v>075-781-2555</v>
          </cell>
          <cell r="L577" t="str">
            <v>075-705-1187</v>
          </cell>
          <cell r="M577" t="str">
            <v>000000</v>
          </cell>
          <cell r="O577" t="str">
            <v>000218</v>
          </cell>
          <cell r="P577" t="str">
            <v>Outdoor Specialty</v>
          </cell>
          <cell r="Q577" t="str">
            <v>110784</v>
          </cell>
          <cell r="R577" t="str">
            <v>ｶﾝｾｷ</v>
          </cell>
          <cell r="S577" t="str">
            <v>000000</v>
          </cell>
          <cell r="U577" t="str">
            <v>000000</v>
          </cell>
          <cell r="W577" t="str">
            <v>000000</v>
          </cell>
          <cell r="Y577" t="str">
            <v>000000</v>
          </cell>
          <cell r="AA577" t="str">
            <v>000000</v>
          </cell>
          <cell r="AC577" t="str">
            <v>000000</v>
          </cell>
          <cell r="AE577" t="str">
            <v>000000</v>
          </cell>
          <cell r="AG577" t="str">
            <v>110784</v>
          </cell>
          <cell r="AH577" t="str">
            <v>ｶﾝｾｷ</v>
          </cell>
          <cell r="AI577">
            <v>1</v>
          </cell>
          <cell r="AJ577" t="str">
            <v>支店</v>
          </cell>
          <cell r="AK577" t="str">
            <v>000000</v>
          </cell>
          <cell r="AM577" t="str">
            <v>000218</v>
          </cell>
          <cell r="AN577" t="str">
            <v>Outdoor Specialty</v>
          </cell>
          <cell r="AO577" t="str">
            <v>110784</v>
          </cell>
          <cell r="AP577" t="str">
            <v>ｶﾝｾｷ</v>
          </cell>
          <cell r="AQ577" t="str">
            <v>000000</v>
          </cell>
          <cell r="AS577" t="str">
            <v>000000</v>
          </cell>
          <cell r="AU577" t="str">
            <v>000000</v>
          </cell>
          <cell r="AW577" t="str">
            <v>000000</v>
          </cell>
          <cell r="AY577" t="str">
            <v>000000</v>
          </cell>
          <cell r="BA577" t="str">
            <v>000000</v>
          </cell>
          <cell r="BC577" t="str">
            <v>000000</v>
          </cell>
          <cell r="BE577" t="str">
            <v>000056</v>
          </cell>
          <cell r="BF577" t="str">
            <v>五十嵐悠介</v>
          </cell>
        </row>
        <row r="578">
          <cell r="A578" t="str">
            <v>215508</v>
          </cell>
          <cell r="B578" t="str">
            <v>(株)ｶﾝｾｷ</v>
          </cell>
          <cell r="C578" t="str">
            <v>WILD-1 仙台太白店</v>
          </cell>
          <cell r="D578" t="str">
            <v>WILD-1 仙台太白店</v>
          </cell>
          <cell r="E578" t="str">
            <v>514</v>
          </cell>
          <cell r="F578" t="str">
            <v>981-1106</v>
          </cell>
          <cell r="G578" t="str">
            <v>宮城県仙台市太白区柳生3-4-2</v>
          </cell>
          <cell r="K578" t="str">
            <v>022-242-9521</v>
          </cell>
          <cell r="L578" t="str">
            <v>022-306-1662</v>
          </cell>
          <cell r="M578" t="str">
            <v>000000</v>
          </cell>
          <cell r="O578" t="str">
            <v>000218</v>
          </cell>
          <cell r="P578" t="str">
            <v>Outdoor Specialty</v>
          </cell>
          <cell r="Q578" t="str">
            <v>110784</v>
          </cell>
          <cell r="R578" t="str">
            <v>ｶﾝｾｷ</v>
          </cell>
          <cell r="S578" t="str">
            <v>000000</v>
          </cell>
          <cell r="U578" t="str">
            <v>000000</v>
          </cell>
          <cell r="W578" t="str">
            <v>000000</v>
          </cell>
          <cell r="Y578" t="str">
            <v>000000</v>
          </cell>
          <cell r="AA578" t="str">
            <v>000000</v>
          </cell>
          <cell r="AC578" t="str">
            <v>000000</v>
          </cell>
          <cell r="AE578" t="str">
            <v>000000</v>
          </cell>
          <cell r="AG578" t="str">
            <v>110784</v>
          </cell>
          <cell r="AH578" t="str">
            <v>ｶﾝｾｷ</v>
          </cell>
          <cell r="AI578">
            <v>1</v>
          </cell>
          <cell r="AJ578" t="str">
            <v>支店</v>
          </cell>
          <cell r="AK578" t="str">
            <v>000000</v>
          </cell>
          <cell r="AM578" t="str">
            <v>000218</v>
          </cell>
          <cell r="AN578" t="str">
            <v>Outdoor Specialty</v>
          </cell>
          <cell r="AO578" t="str">
            <v>110784</v>
          </cell>
          <cell r="AP578" t="str">
            <v>ｶﾝｾｷ</v>
          </cell>
          <cell r="AQ578" t="str">
            <v>000000</v>
          </cell>
          <cell r="AS578" t="str">
            <v>000000</v>
          </cell>
          <cell r="AU578" t="str">
            <v>000000</v>
          </cell>
          <cell r="AW578" t="str">
            <v>000000</v>
          </cell>
          <cell r="AY578" t="str">
            <v>000000</v>
          </cell>
          <cell r="BA578" t="str">
            <v>000000</v>
          </cell>
          <cell r="BC578" t="str">
            <v>000000</v>
          </cell>
          <cell r="BE578" t="str">
            <v>000056</v>
          </cell>
          <cell r="BF578" t="str">
            <v>五十嵐悠介</v>
          </cell>
        </row>
        <row r="579">
          <cell r="A579" t="str">
            <v>215509</v>
          </cell>
          <cell r="B579" t="str">
            <v>(株)ｶﾝｾｷ</v>
          </cell>
          <cell r="C579" t="str">
            <v>WILD-1 厚木店</v>
          </cell>
          <cell r="D579" t="str">
            <v>WILD-1 厚木店</v>
          </cell>
          <cell r="E579" t="str">
            <v>516</v>
          </cell>
          <cell r="F579" t="str">
            <v>243-0816</v>
          </cell>
          <cell r="G579" t="str">
            <v>神奈川県厚木市林4-20-17</v>
          </cell>
          <cell r="K579" t="str">
            <v>0462-97-1177</v>
          </cell>
          <cell r="L579" t="str">
            <v>0462-97-1176</v>
          </cell>
          <cell r="M579" t="str">
            <v>000000</v>
          </cell>
          <cell r="O579" t="str">
            <v>000218</v>
          </cell>
          <cell r="P579" t="str">
            <v>Outdoor Specialty</v>
          </cell>
          <cell r="Q579" t="str">
            <v>110784</v>
          </cell>
          <cell r="R579" t="str">
            <v>ｶﾝｾｷ</v>
          </cell>
          <cell r="S579" t="str">
            <v>000000</v>
          </cell>
          <cell r="U579" t="str">
            <v>000000</v>
          </cell>
          <cell r="W579" t="str">
            <v>000000</v>
          </cell>
          <cell r="Y579" t="str">
            <v>000000</v>
          </cell>
          <cell r="AA579" t="str">
            <v>000000</v>
          </cell>
          <cell r="AC579" t="str">
            <v>000000</v>
          </cell>
          <cell r="AE579" t="str">
            <v>000000</v>
          </cell>
          <cell r="AG579" t="str">
            <v>110784</v>
          </cell>
          <cell r="AH579" t="str">
            <v>ｶﾝｾｷ</v>
          </cell>
          <cell r="AI579">
            <v>1</v>
          </cell>
          <cell r="AJ579" t="str">
            <v>支店</v>
          </cell>
          <cell r="AK579" t="str">
            <v>000000</v>
          </cell>
          <cell r="AM579" t="str">
            <v>000218</v>
          </cell>
          <cell r="AN579" t="str">
            <v>Outdoor Specialty</v>
          </cell>
          <cell r="AO579" t="str">
            <v>110784</v>
          </cell>
          <cell r="AP579" t="str">
            <v>ｶﾝｾｷ</v>
          </cell>
          <cell r="AQ579" t="str">
            <v>000000</v>
          </cell>
          <cell r="AS579" t="str">
            <v>000000</v>
          </cell>
          <cell r="AU579" t="str">
            <v>000000</v>
          </cell>
          <cell r="AW579" t="str">
            <v>000000</v>
          </cell>
          <cell r="AY579" t="str">
            <v>000000</v>
          </cell>
          <cell r="BA579" t="str">
            <v>000000</v>
          </cell>
          <cell r="BC579" t="str">
            <v>000000</v>
          </cell>
          <cell r="BE579" t="str">
            <v>000056</v>
          </cell>
          <cell r="BF579" t="str">
            <v>五十嵐悠介</v>
          </cell>
        </row>
        <row r="580">
          <cell r="A580" t="str">
            <v>215510</v>
          </cell>
          <cell r="B580" t="str">
            <v>(株)ｶﾝｾｷ</v>
          </cell>
          <cell r="C580" t="str">
            <v>WILD-1 ふじみ野店</v>
          </cell>
          <cell r="D580" t="str">
            <v>WILD-1 ふじみ野店</v>
          </cell>
          <cell r="E580" t="str">
            <v>518</v>
          </cell>
          <cell r="F580" t="str">
            <v>356-0042</v>
          </cell>
          <cell r="G580" t="str">
            <v>埼玉県ふじみの市東久保1-1-27</v>
          </cell>
          <cell r="K580" t="str">
            <v>0492-69-6863</v>
          </cell>
          <cell r="L580" t="str">
            <v>0492-69-6865</v>
          </cell>
          <cell r="M580" t="str">
            <v>000000</v>
          </cell>
          <cell r="O580" t="str">
            <v>000218</v>
          </cell>
          <cell r="P580" t="str">
            <v>Outdoor Specialty</v>
          </cell>
          <cell r="Q580" t="str">
            <v>110784</v>
          </cell>
          <cell r="R580" t="str">
            <v>ｶﾝｾｷ</v>
          </cell>
          <cell r="S580" t="str">
            <v>000000</v>
          </cell>
          <cell r="U580" t="str">
            <v>000000</v>
          </cell>
          <cell r="W580" t="str">
            <v>000000</v>
          </cell>
          <cell r="Y580" t="str">
            <v>000000</v>
          </cell>
          <cell r="AA580" t="str">
            <v>000000</v>
          </cell>
          <cell r="AC580" t="str">
            <v>000000</v>
          </cell>
          <cell r="AE580" t="str">
            <v>000000</v>
          </cell>
          <cell r="AG580" t="str">
            <v>110784</v>
          </cell>
          <cell r="AH580" t="str">
            <v>ｶﾝｾｷ</v>
          </cell>
          <cell r="AI580">
            <v>1</v>
          </cell>
          <cell r="AJ580" t="str">
            <v>支店</v>
          </cell>
          <cell r="AK580" t="str">
            <v>000000</v>
          </cell>
          <cell r="AM580" t="str">
            <v>000218</v>
          </cell>
          <cell r="AN580" t="str">
            <v>Outdoor Specialty</v>
          </cell>
          <cell r="AO580" t="str">
            <v>110784</v>
          </cell>
          <cell r="AP580" t="str">
            <v>ｶﾝｾｷ</v>
          </cell>
          <cell r="AQ580" t="str">
            <v>000000</v>
          </cell>
          <cell r="AS580" t="str">
            <v>000000</v>
          </cell>
          <cell r="AU580" t="str">
            <v>000000</v>
          </cell>
          <cell r="AW580" t="str">
            <v>000000</v>
          </cell>
          <cell r="AY580" t="str">
            <v>000000</v>
          </cell>
          <cell r="BA580" t="str">
            <v>000000</v>
          </cell>
          <cell r="BC580" t="str">
            <v>000000</v>
          </cell>
          <cell r="BE580" t="str">
            <v>000056</v>
          </cell>
          <cell r="BF580" t="str">
            <v>五十嵐悠介</v>
          </cell>
        </row>
        <row r="581">
          <cell r="A581" t="str">
            <v>215511</v>
          </cell>
          <cell r="B581" t="str">
            <v>(株)ｶﾝｾｷ</v>
          </cell>
          <cell r="C581" t="str">
            <v>WILD-1 多摩NT店</v>
          </cell>
          <cell r="D581" t="str">
            <v>WILD-1 多摩NT店</v>
          </cell>
          <cell r="E581" t="str">
            <v>520</v>
          </cell>
          <cell r="F581" t="str">
            <v>192-0364</v>
          </cell>
          <cell r="G581" t="str">
            <v>東京都八王子市南大沢1-22-16</v>
          </cell>
          <cell r="K581" t="str">
            <v>0426-70-7550</v>
          </cell>
          <cell r="L581" t="str">
            <v>0426-70-7557</v>
          </cell>
          <cell r="M581" t="str">
            <v>000000</v>
          </cell>
          <cell r="O581" t="str">
            <v>000218</v>
          </cell>
          <cell r="P581" t="str">
            <v>Outdoor Specialty</v>
          </cell>
          <cell r="Q581" t="str">
            <v>110784</v>
          </cell>
          <cell r="R581" t="str">
            <v>ｶﾝｾｷ</v>
          </cell>
          <cell r="S581" t="str">
            <v>000000</v>
          </cell>
          <cell r="U581" t="str">
            <v>000000</v>
          </cell>
          <cell r="W581" t="str">
            <v>000000</v>
          </cell>
          <cell r="Y581" t="str">
            <v>000000</v>
          </cell>
          <cell r="AA581" t="str">
            <v>000000</v>
          </cell>
          <cell r="AC581" t="str">
            <v>000000</v>
          </cell>
          <cell r="AE581" t="str">
            <v>000000</v>
          </cell>
          <cell r="AG581" t="str">
            <v>110784</v>
          </cell>
          <cell r="AH581" t="str">
            <v>ｶﾝｾｷ</v>
          </cell>
          <cell r="AI581">
            <v>1</v>
          </cell>
          <cell r="AJ581" t="str">
            <v>支店</v>
          </cell>
          <cell r="AK581" t="str">
            <v>000000</v>
          </cell>
          <cell r="AM581" t="str">
            <v>000218</v>
          </cell>
          <cell r="AN581" t="str">
            <v>Outdoor Specialty</v>
          </cell>
          <cell r="AO581" t="str">
            <v>110784</v>
          </cell>
          <cell r="AP581" t="str">
            <v>ｶﾝｾｷ</v>
          </cell>
          <cell r="AQ581" t="str">
            <v>000000</v>
          </cell>
          <cell r="AS581" t="str">
            <v>000000</v>
          </cell>
          <cell r="AU581" t="str">
            <v>000000</v>
          </cell>
          <cell r="AW581" t="str">
            <v>000000</v>
          </cell>
          <cell r="AY581" t="str">
            <v>000000</v>
          </cell>
          <cell r="BA581" t="str">
            <v>000000</v>
          </cell>
          <cell r="BC581" t="str">
            <v>000000</v>
          </cell>
          <cell r="BE581" t="str">
            <v>000056</v>
          </cell>
          <cell r="BF581" t="str">
            <v>五十嵐悠介</v>
          </cell>
        </row>
        <row r="582">
          <cell r="A582" t="str">
            <v>215512</v>
          </cell>
          <cell r="B582" t="str">
            <v>(株)ｶﾝｾｷ</v>
          </cell>
          <cell r="C582" t="str">
            <v>WILD-1 伊勢崎店</v>
          </cell>
          <cell r="D582" t="str">
            <v>WILD-1 伊勢崎店</v>
          </cell>
          <cell r="E582" t="str">
            <v>521</v>
          </cell>
          <cell r="F582" t="str">
            <v>372-0801</v>
          </cell>
          <cell r="G582" t="str">
            <v>群馬県伊勢崎市宮子町3630-5</v>
          </cell>
          <cell r="K582" t="str">
            <v>0270-20-7171</v>
          </cell>
          <cell r="L582" t="str">
            <v>0270-20-7173</v>
          </cell>
          <cell r="M582" t="str">
            <v>000000</v>
          </cell>
          <cell r="O582" t="str">
            <v>000218</v>
          </cell>
          <cell r="P582" t="str">
            <v>Outdoor Specialty</v>
          </cell>
          <cell r="Q582" t="str">
            <v>110784</v>
          </cell>
          <cell r="R582" t="str">
            <v>ｶﾝｾｷ</v>
          </cell>
          <cell r="S582" t="str">
            <v>000000</v>
          </cell>
          <cell r="U582" t="str">
            <v>000000</v>
          </cell>
          <cell r="W582" t="str">
            <v>000000</v>
          </cell>
          <cell r="Y582" t="str">
            <v>000000</v>
          </cell>
          <cell r="AA582" t="str">
            <v>000000</v>
          </cell>
          <cell r="AC582" t="str">
            <v>000000</v>
          </cell>
          <cell r="AE582" t="str">
            <v>000000</v>
          </cell>
          <cell r="AG582" t="str">
            <v>110784</v>
          </cell>
          <cell r="AH582" t="str">
            <v>ｶﾝｾｷ</v>
          </cell>
          <cell r="AI582">
            <v>1</v>
          </cell>
          <cell r="AJ582" t="str">
            <v>支店</v>
          </cell>
          <cell r="AK582" t="str">
            <v>000000</v>
          </cell>
          <cell r="AM582" t="str">
            <v>000218</v>
          </cell>
          <cell r="AN582" t="str">
            <v>Outdoor Specialty</v>
          </cell>
          <cell r="AO582" t="str">
            <v>110784</v>
          </cell>
          <cell r="AP582" t="str">
            <v>ｶﾝｾｷ</v>
          </cell>
          <cell r="AQ582" t="str">
            <v>000000</v>
          </cell>
          <cell r="AS582" t="str">
            <v>000000</v>
          </cell>
          <cell r="AU582" t="str">
            <v>000000</v>
          </cell>
          <cell r="AW582" t="str">
            <v>000000</v>
          </cell>
          <cell r="AY582" t="str">
            <v>000000</v>
          </cell>
          <cell r="BA582" t="str">
            <v>000000</v>
          </cell>
          <cell r="BC582" t="str">
            <v>000000</v>
          </cell>
          <cell r="BE582" t="str">
            <v>000056</v>
          </cell>
          <cell r="BF582" t="str">
            <v>五十嵐悠介</v>
          </cell>
        </row>
        <row r="583">
          <cell r="A583" t="str">
            <v>215513</v>
          </cell>
          <cell r="B583" t="str">
            <v>(株)ｶﾝｾｷ</v>
          </cell>
          <cell r="C583" t="str">
            <v>WILD-1 入間店</v>
          </cell>
          <cell r="D583" t="str">
            <v>WILD-1 入間店</v>
          </cell>
          <cell r="E583" t="str">
            <v>528</v>
          </cell>
          <cell r="F583" t="str">
            <v>358-0006</v>
          </cell>
          <cell r="G583" t="str">
            <v>埼玉県入間市春日町1-3-14</v>
          </cell>
          <cell r="K583" t="str">
            <v>042-960-3131</v>
          </cell>
          <cell r="L583" t="str">
            <v>042-960-3660</v>
          </cell>
          <cell r="M583" t="str">
            <v>000000</v>
          </cell>
          <cell r="O583" t="str">
            <v>000218</v>
          </cell>
          <cell r="P583" t="str">
            <v>Outdoor Specialty</v>
          </cell>
          <cell r="Q583" t="str">
            <v>110784</v>
          </cell>
          <cell r="R583" t="str">
            <v>ｶﾝｾｷ</v>
          </cell>
          <cell r="S583" t="str">
            <v>000000</v>
          </cell>
          <cell r="U583" t="str">
            <v>000000</v>
          </cell>
          <cell r="W583" t="str">
            <v>000000</v>
          </cell>
          <cell r="Y583" t="str">
            <v>000000</v>
          </cell>
          <cell r="AA583" t="str">
            <v>000000</v>
          </cell>
          <cell r="AC583" t="str">
            <v>000000</v>
          </cell>
          <cell r="AE583" t="str">
            <v>000000</v>
          </cell>
          <cell r="AG583" t="str">
            <v>110784</v>
          </cell>
          <cell r="AH583" t="str">
            <v>ｶﾝｾｷ</v>
          </cell>
          <cell r="AI583">
            <v>1</v>
          </cell>
          <cell r="AJ583" t="str">
            <v>支店</v>
          </cell>
          <cell r="AK583" t="str">
            <v>000000</v>
          </cell>
          <cell r="AM583" t="str">
            <v>000218</v>
          </cell>
          <cell r="AN583" t="str">
            <v>Outdoor Specialty</v>
          </cell>
          <cell r="AO583" t="str">
            <v>110784</v>
          </cell>
          <cell r="AP583" t="str">
            <v>ｶﾝｾｷ</v>
          </cell>
          <cell r="AQ583" t="str">
            <v>000000</v>
          </cell>
          <cell r="AS583" t="str">
            <v>000000</v>
          </cell>
          <cell r="AU583" t="str">
            <v>000000</v>
          </cell>
          <cell r="AW583" t="str">
            <v>000000</v>
          </cell>
          <cell r="AY583" t="str">
            <v>000000</v>
          </cell>
          <cell r="BA583" t="str">
            <v>000000</v>
          </cell>
          <cell r="BC583" t="str">
            <v>000000</v>
          </cell>
          <cell r="BE583" t="str">
            <v>000056</v>
          </cell>
          <cell r="BF583" t="str">
            <v>五十嵐悠介</v>
          </cell>
        </row>
        <row r="584">
          <cell r="A584" t="str">
            <v>215514</v>
          </cell>
          <cell r="B584" t="str">
            <v>(株)ｶﾝｾｷ</v>
          </cell>
          <cell r="C584" t="str">
            <v>WILD-1印西ﾋﾞｯｸﾎｯﾌﾟ店</v>
          </cell>
          <cell r="D584" t="str">
            <v>WILD-1印西ﾋﾞｯｸﾎｯﾌﾟ店</v>
          </cell>
          <cell r="E584" t="str">
            <v>529</v>
          </cell>
          <cell r="F584" t="str">
            <v>270-1335</v>
          </cell>
          <cell r="G584" t="str">
            <v>千葉県印西市原1-2</v>
          </cell>
          <cell r="K584" t="str">
            <v>0476-40-6112</v>
          </cell>
          <cell r="L584" t="str">
            <v>0476-40-6015</v>
          </cell>
          <cell r="M584" t="str">
            <v>000000</v>
          </cell>
          <cell r="O584" t="str">
            <v>000218</v>
          </cell>
          <cell r="P584" t="str">
            <v>Outdoor Specialty</v>
          </cell>
          <cell r="Q584" t="str">
            <v>110784</v>
          </cell>
          <cell r="R584" t="str">
            <v>ｶﾝｾｷ</v>
          </cell>
          <cell r="S584" t="str">
            <v>000000</v>
          </cell>
          <cell r="U584" t="str">
            <v>000000</v>
          </cell>
          <cell r="W584" t="str">
            <v>000000</v>
          </cell>
          <cell r="Y584" t="str">
            <v>000000</v>
          </cell>
          <cell r="AA584" t="str">
            <v>000000</v>
          </cell>
          <cell r="AC584" t="str">
            <v>000000</v>
          </cell>
          <cell r="AE584" t="str">
            <v>000000</v>
          </cell>
          <cell r="AG584" t="str">
            <v>110784</v>
          </cell>
          <cell r="AH584" t="str">
            <v>ｶﾝｾｷ</v>
          </cell>
          <cell r="AI584">
            <v>1</v>
          </cell>
          <cell r="AJ584" t="str">
            <v>支店</v>
          </cell>
          <cell r="AK584" t="str">
            <v>000000</v>
          </cell>
          <cell r="AM584" t="str">
            <v>000218</v>
          </cell>
          <cell r="AN584" t="str">
            <v>Outdoor Specialty</v>
          </cell>
          <cell r="AO584" t="str">
            <v>110784</v>
          </cell>
          <cell r="AP584" t="str">
            <v>ｶﾝｾｷ</v>
          </cell>
          <cell r="AQ584" t="str">
            <v>000000</v>
          </cell>
          <cell r="AS584" t="str">
            <v>000000</v>
          </cell>
          <cell r="AU584" t="str">
            <v>000000</v>
          </cell>
          <cell r="AW584" t="str">
            <v>000000</v>
          </cell>
          <cell r="AY584" t="str">
            <v>000000</v>
          </cell>
          <cell r="BA584" t="str">
            <v>000000</v>
          </cell>
          <cell r="BC584" t="str">
            <v>000000</v>
          </cell>
          <cell r="BE584" t="str">
            <v>000056</v>
          </cell>
          <cell r="BF584" t="str">
            <v>五十嵐悠介</v>
          </cell>
        </row>
        <row r="585">
          <cell r="A585" t="str">
            <v>215515</v>
          </cell>
          <cell r="B585" t="str">
            <v>(株)ｶﾝｾｷ</v>
          </cell>
          <cell r="C585" t="str">
            <v>WILD-1 仙台東ｲﾝﾀｰ店</v>
          </cell>
          <cell r="D585" t="str">
            <v>WILD-1 仙台東ｲﾝﾀｰ店</v>
          </cell>
          <cell r="E585" t="str">
            <v>530</v>
          </cell>
          <cell r="F585" t="str">
            <v>983-0024</v>
          </cell>
          <cell r="G585" t="str">
            <v>宮城県仙台市宮城野区</v>
          </cell>
          <cell r="H585" t="str">
            <v>鶴巻1-22-55</v>
          </cell>
          <cell r="K585" t="str">
            <v>022-254-8780</v>
          </cell>
          <cell r="L585" t="str">
            <v>022-254-8788</v>
          </cell>
          <cell r="M585" t="str">
            <v>000000</v>
          </cell>
          <cell r="O585" t="str">
            <v>000218</v>
          </cell>
          <cell r="P585" t="str">
            <v>Outdoor Specialty</v>
          </cell>
          <cell r="Q585" t="str">
            <v>110784</v>
          </cell>
          <cell r="R585" t="str">
            <v>ｶﾝｾｷ</v>
          </cell>
          <cell r="S585" t="str">
            <v>000000</v>
          </cell>
          <cell r="U585" t="str">
            <v>000000</v>
          </cell>
          <cell r="W585" t="str">
            <v>000000</v>
          </cell>
          <cell r="Y585" t="str">
            <v>000000</v>
          </cell>
          <cell r="AA585" t="str">
            <v>000000</v>
          </cell>
          <cell r="AC585" t="str">
            <v>000000</v>
          </cell>
          <cell r="AE585" t="str">
            <v>000000</v>
          </cell>
          <cell r="AG585" t="str">
            <v>110784</v>
          </cell>
          <cell r="AH585" t="str">
            <v>ｶﾝｾｷ</v>
          </cell>
          <cell r="AI585">
            <v>1</v>
          </cell>
          <cell r="AJ585" t="str">
            <v>支店</v>
          </cell>
          <cell r="AK585" t="str">
            <v>000000</v>
          </cell>
          <cell r="AM585" t="str">
            <v>000218</v>
          </cell>
          <cell r="AN585" t="str">
            <v>Outdoor Specialty</v>
          </cell>
          <cell r="AO585" t="str">
            <v>110784</v>
          </cell>
          <cell r="AP585" t="str">
            <v>ｶﾝｾｷ</v>
          </cell>
          <cell r="AQ585" t="str">
            <v>000000</v>
          </cell>
          <cell r="AS585" t="str">
            <v>000000</v>
          </cell>
          <cell r="AU585" t="str">
            <v>000000</v>
          </cell>
          <cell r="AW585" t="str">
            <v>000000</v>
          </cell>
          <cell r="AY585" t="str">
            <v>000000</v>
          </cell>
          <cell r="BA585" t="str">
            <v>000000</v>
          </cell>
          <cell r="BC585" t="str">
            <v>000000</v>
          </cell>
          <cell r="BE585" t="str">
            <v>000056</v>
          </cell>
          <cell r="BF585" t="str">
            <v>五十嵐悠介</v>
          </cell>
        </row>
        <row r="586">
          <cell r="A586" t="str">
            <v>215516</v>
          </cell>
          <cell r="B586" t="str">
            <v>(株)ｶﾝｾｷ</v>
          </cell>
          <cell r="C586" t="str">
            <v>WILD-1 つくば店</v>
          </cell>
          <cell r="D586" t="str">
            <v>WILD-1 つくば店</v>
          </cell>
          <cell r="E586" t="str">
            <v>531</v>
          </cell>
          <cell r="F586" t="str">
            <v>305-0071</v>
          </cell>
          <cell r="G586" t="str">
            <v>茨城県つくば市稲岡</v>
          </cell>
          <cell r="H586" t="str">
            <v>66-1-CWILD-1 ｲｵﾝﾓｰﾙつくば店</v>
          </cell>
          <cell r="K586" t="str">
            <v>029-838-5655</v>
          </cell>
          <cell r="L586" t="str">
            <v>029-838-5611</v>
          </cell>
          <cell r="M586" t="str">
            <v>000000</v>
          </cell>
          <cell r="O586" t="str">
            <v>000218</v>
          </cell>
          <cell r="P586" t="str">
            <v>Outdoor Specialty</v>
          </cell>
          <cell r="Q586" t="str">
            <v>110784</v>
          </cell>
          <cell r="R586" t="str">
            <v>ｶﾝｾｷ</v>
          </cell>
          <cell r="S586" t="str">
            <v>000000</v>
          </cell>
          <cell r="U586" t="str">
            <v>000000</v>
          </cell>
          <cell r="W586" t="str">
            <v>000000</v>
          </cell>
          <cell r="Y586" t="str">
            <v>000000</v>
          </cell>
          <cell r="AA586" t="str">
            <v>000000</v>
          </cell>
          <cell r="AC586" t="str">
            <v>000000</v>
          </cell>
          <cell r="AE586" t="str">
            <v>000000</v>
          </cell>
          <cell r="AG586" t="str">
            <v>110784</v>
          </cell>
          <cell r="AH586" t="str">
            <v>ｶﾝｾｷ</v>
          </cell>
          <cell r="AI586">
            <v>1</v>
          </cell>
          <cell r="AJ586" t="str">
            <v>支店</v>
          </cell>
          <cell r="AK586" t="str">
            <v>000000</v>
          </cell>
          <cell r="AM586" t="str">
            <v>000218</v>
          </cell>
          <cell r="AN586" t="str">
            <v>Outdoor Specialty</v>
          </cell>
          <cell r="AO586" t="str">
            <v>110784</v>
          </cell>
          <cell r="AP586" t="str">
            <v>ｶﾝｾｷ</v>
          </cell>
          <cell r="AQ586" t="str">
            <v>000000</v>
          </cell>
          <cell r="AS586" t="str">
            <v>000000</v>
          </cell>
          <cell r="AU586" t="str">
            <v>000000</v>
          </cell>
          <cell r="AW586" t="str">
            <v>000000</v>
          </cell>
          <cell r="AY586" t="str">
            <v>000000</v>
          </cell>
          <cell r="BA586" t="str">
            <v>000000</v>
          </cell>
          <cell r="BC586" t="str">
            <v>000000</v>
          </cell>
          <cell r="BE586" t="str">
            <v>000056</v>
          </cell>
          <cell r="BF586" t="str">
            <v>五十嵐悠介</v>
          </cell>
        </row>
        <row r="587">
          <cell r="A587" t="str">
            <v>215517</v>
          </cell>
          <cell r="B587" t="str">
            <v>(株)ｶﾝｾｷ</v>
          </cell>
          <cell r="C587" t="str">
            <v>WILD-1 ﾃﾞｯｸｽ東京ﾋﾞｰﾁ</v>
          </cell>
          <cell r="D587" t="str">
            <v>WILD-1 ﾃﾞｯｸｽ東京ﾋﾞｰﾁ</v>
          </cell>
          <cell r="E587" t="str">
            <v>532</v>
          </cell>
          <cell r="F587" t="str">
            <v>135-0091</v>
          </cell>
          <cell r="G587" t="str">
            <v>東京都港区台場1-6-1</v>
          </cell>
          <cell r="H587" t="str">
            <v>アイランドモール5F</v>
          </cell>
          <cell r="K587" t="str">
            <v>03-3599-5311</v>
          </cell>
          <cell r="L587" t="str">
            <v>03-3599-5466</v>
          </cell>
          <cell r="M587" t="str">
            <v>000000</v>
          </cell>
          <cell r="O587" t="str">
            <v>000218</v>
          </cell>
          <cell r="P587" t="str">
            <v>Outdoor Specialty</v>
          </cell>
          <cell r="Q587" t="str">
            <v>110784</v>
          </cell>
          <cell r="R587" t="str">
            <v>ｶﾝｾｷ</v>
          </cell>
          <cell r="S587" t="str">
            <v>000000</v>
          </cell>
          <cell r="U587" t="str">
            <v>000000</v>
          </cell>
          <cell r="W587" t="str">
            <v>000000</v>
          </cell>
          <cell r="Y587" t="str">
            <v>000000</v>
          </cell>
          <cell r="AA587" t="str">
            <v>000000</v>
          </cell>
          <cell r="AC587" t="str">
            <v>000000</v>
          </cell>
          <cell r="AE587" t="str">
            <v>000000</v>
          </cell>
          <cell r="AG587" t="str">
            <v>110784</v>
          </cell>
          <cell r="AH587" t="str">
            <v>ｶﾝｾｷ</v>
          </cell>
          <cell r="AI587">
            <v>1</v>
          </cell>
          <cell r="AJ587" t="str">
            <v>支店</v>
          </cell>
          <cell r="AK587" t="str">
            <v>000000</v>
          </cell>
          <cell r="AM587" t="str">
            <v>000218</v>
          </cell>
          <cell r="AN587" t="str">
            <v>Outdoor Specialty</v>
          </cell>
          <cell r="AO587" t="str">
            <v>110784</v>
          </cell>
          <cell r="AP587" t="str">
            <v>ｶﾝｾｷ</v>
          </cell>
          <cell r="AQ587" t="str">
            <v>000000</v>
          </cell>
          <cell r="AS587" t="str">
            <v>000000</v>
          </cell>
          <cell r="AU587" t="str">
            <v>000000</v>
          </cell>
          <cell r="AW587" t="str">
            <v>000000</v>
          </cell>
          <cell r="AY587" t="str">
            <v>000000</v>
          </cell>
          <cell r="BA587" t="str">
            <v>000000</v>
          </cell>
          <cell r="BC587" t="str">
            <v>000000</v>
          </cell>
          <cell r="BE587" t="str">
            <v>000056</v>
          </cell>
          <cell r="BF587" t="str">
            <v>五十嵐悠介</v>
          </cell>
        </row>
        <row r="588">
          <cell r="A588" t="str">
            <v>215518</v>
          </cell>
          <cell r="B588" t="str">
            <v>(株)ｶﾝｾｷ</v>
          </cell>
          <cell r="C588" t="str">
            <v>WILD-1 事業部</v>
          </cell>
          <cell r="D588" t="str">
            <v>WILD-1 事業部</v>
          </cell>
          <cell r="F588" t="str">
            <v>321-0953</v>
          </cell>
          <cell r="G588" t="str">
            <v>栃木県宇都宮市東宿郷5-1-9</v>
          </cell>
          <cell r="K588" t="str">
            <v>028-651-0570</v>
          </cell>
          <cell r="L588" t="str">
            <v>028-651-0577</v>
          </cell>
          <cell r="M588" t="str">
            <v>000000</v>
          </cell>
          <cell r="O588" t="str">
            <v>000218</v>
          </cell>
          <cell r="P588" t="str">
            <v>Outdoor Specialty</v>
          </cell>
          <cell r="Q588" t="str">
            <v>110784</v>
          </cell>
          <cell r="R588" t="str">
            <v>ｶﾝｾｷ</v>
          </cell>
          <cell r="S588" t="str">
            <v>000000</v>
          </cell>
          <cell r="U588" t="str">
            <v>000000</v>
          </cell>
          <cell r="W588" t="str">
            <v>000000</v>
          </cell>
          <cell r="Y588" t="str">
            <v>000000</v>
          </cell>
          <cell r="AA588" t="str">
            <v>000000</v>
          </cell>
          <cell r="AC588" t="str">
            <v>000000</v>
          </cell>
          <cell r="AE588" t="str">
            <v>000000</v>
          </cell>
          <cell r="AG588" t="str">
            <v>110784</v>
          </cell>
          <cell r="AH588" t="str">
            <v>ｶﾝｾｷ</v>
          </cell>
          <cell r="AI588">
            <v>1</v>
          </cell>
          <cell r="AJ588" t="str">
            <v>支店</v>
          </cell>
          <cell r="AK588" t="str">
            <v>000000</v>
          </cell>
          <cell r="AM588" t="str">
            <v>000218</v>
          </cell>
          <cell r="AN588" t="str">
            <v>Outdoor Specialty</v>
          </cell>
          <cell r="AO588" t="str">
            <v>110784</v>
          </cell>
          <cell r="AP588" t="str">
            <v>ｶﾝｾｷ</v>
          </cell>
          <cell r="AQ588" t="str">
            <v>000000</v>
          </cell>
          <cell r="AS588" t="str">
            <v>000000</v>
          </cell>
          <cell r="AU588" t="str">
            <v>000000</v>
          </cell>
          <cell r="AW588" t="str">
            <v>000000</v>
          </cell>
          <cell r="AY588" t="str">
            <v>000000</v>
          </cell>
          <cell r="BA588" t="str">
            <v>000000</v>
          </cell>
          <cell r="BC588" t="str">
            <v>000000</v>
          </cell>
          <cell r="BE588" t="str">
            <v>000056</v>
          </cell>
          <cell r="BF588" t="str">
            <v>五十嵐悠介</v>
          </cell>
        </row>
        <row r="589">
          <cell r="A589" t="str">
            <v>215519</v>
          </cell>
          <cell r="B589" t="str">
            <v>(株)ﾑﾗｻｷｽﾎﾟｰﾂ</v>
          </cell>
          <cell r="C589" t="str">
            <v>札幌パルコ店</v>
          </cell>
          <cell r="D589" t="str">
            <v>ﾑﾗｻｷ札幌パルコ店</v>
          </cell>
          <cell r="E589" t="str">
            <v>108</v>
          </cell>
          <cell r="F589" t="str">
            <v>060-0061</v>
          </cell>
          <cell r="G589" t="str">
            <v>北海道札幌市中央区南1条西3丁目3</v>
          </cell>
          <cell r="H589" t="str">
            <v>番地札幌パルコ ４Ｆ</v>
          </cell>
          <cell r="K589" t="str">
            <v>011-219-4231</v>
          </cell>
          <cell r="L589" t="str">
            <v>011-219-4234</v>
          </cell>
          <cell r="M589" t="str">
            <v>000001</v>
          </cell>
          <cell r="N589" t="str">
            <v>北海道</v>
          </cell>
          <cell r="O589" t="str">
            <v>000211</v>
          </cell>
          <cell r="P589" t="str">
            <v>Murasaki</v>
          </cell>
          <cell r="Q589" t="str">
            <v>110867</v>
          </cell>
          <cell r="R589" t="str">
            <v>ﾑﾗｻｷ</v>
          </cell>
          <cell r="S589" t="str">
            <v>000001</v>
          </cell>
          <cell r="T589" t="str">
            <v>専伝必要</v>
          </cell>
          <cell r="U589" t="str">
            <v>000000</v>
          </cell>
          <cell r="W589" t="str">
            <v>000000</v>
          </cell>
          <cell r="Y589" t="str">
            <v>000000</v>
          </cell>
          <cell r="AA589" t="str">
            <v>000000</v>
          </cell>
          <cell r="AC589" t="str">
            <v>000000</v>
          </cell>
          <cell r="AE589" t="str">
            <v>000000</v>
          </cell>
          <cell r="AG589" t="str">
            <v>110867</v>
          </cell>
          <cell r="AH589" t="str">
            <v>ﾑﾗｻｷ</v>
          </cell>
          <cell r="AI589">
            <v>1</v>
          </cell>
          <cell r="AJ589" t="str">
            <v>支店</v>
          </cell>
          <cell r="AK589" t="str">
            <v>000000</v>
          </cell>
          <cell r="AM589" t="str">
            <v>000211</v>
          </cell>
          <cell r="AN589" t="str">
            <v>Murasaki</v>
          </cell>
          <cell r="AO589" t="str">
            <v>110867</v>
          </cell>
          <cell r="AP589" t="str">
            <v>ﾑﾗｻｷ</v>
          </cell>
          <cell r="AQ589" t="str">
            <v>000001</v>
          </cell>
          <cell r="AR589" t="str">
            <v>専伝必要</v>
          </cell>
          <cell r="AS589" t="str">
            <v>000000</v>
          </cell>
          <cell r="AU589" t="str">
            <v>000000</v>
          </cell>
          <cell r="AW589" t="str">
            <v>000000</v>
          </cell>
          <cell r="AY589" t="str">
            <v>000000</v>
          </cell>
          <cell r="BA589" t="str">
            <v>000000</v>
          </cell>
          <cell r="BC589" t="str">
            <v>000000</v>
          </cell>
          <cell r="BE589" t="str">
            <v>000017</v>
          </cell>
          <cell r="BF589" t="str">
            <v>南山龍一</v>
          </cell>
        </row>
        <row r="590">
          <cell r="A590" t="str">
            <v>215522</v>
          </cell>
          <cell r="B590" t="str">
            <v>ｹｲｱｲ商事(株)</v>
          </cell>
          <cell r="C590" t="str">
            <v>ITOYA 本店</v>
          </cell>
          <cell r="D590" t="str">
            <v>ITOYA 本店</v>
          </cell>
          <cell r="F590" t="str">
            <v>955-0083</v>
          </cell>
          <cell r="G590" t="str">
            <v>新潟県三条市荒町2-22-21</v>
          </cell>
          <cell r="K590" t="str">
            <v>0256-35-1241</v>
          </cell>
          <cell r="L590" t="str">
            <v>0256-35-1285</v>
          </cell>
          <cell r="M590" t="str">
            <v>000000</v>
          </cell>
          <cell r="O590" t="str">
            <v>000212</v>
          </cell>
          <cell r="P590" t="str">
            <v>Bag Speciality</v>
          </cell>
          <cell r="Q590" t="str">
            <v>110788</v>
          </cell>
          <cell r="R590" t="str">
            <v>ｹｲｱｲ</v>
          </cell>
          <cell r="S590" t="str">
            <v>000000</v>
          </cell>
          <cell r="U590" t="str">
            <v>000000</v>
          </cell>
          <cell r="W590" t="str">
            <v>000000</v>
          </cell>
          <cell r="Y590" t="str">
            <v>000000</v>
          </cell>
          <cell r="AA590" t="str">
            <v>000000</v>
          </cell>
          <cell r="AC590" t="str">
            <v>000000</v>
          </cell>
          <cell r="AE590" t="str">
            <v>000000</v>
          </cell>
          <cell r="AG590" t="str">
            <v>110788</v>
          </cell>
          <cell r="AH590" t="str">
            <v>ｹｲｱｲ</v>
          </cell>
          <cell r="AI590">
            <v>1</v>
          </cell>
          <cell r="AJ590" t="str">
            <v>支店</v>
          </cell>
          <cell r="AK590" t="str">
            <v>000000</v>
          </cell>
          <cell r="AM590" t="str">
            <v>000212</v>
          </cell>
          <cell r="AN590" t="str">
            <v>Bag Speciality</v>
          </cell>
          <cell r="AO590" t="str">
            <v>110788</v>
          </cell>
          <cell r="AP590" t="str">
            <v>ｹｲｱｲ</v>
          </cell>
          <cell r="AQ590" t="str">
            <v>000000</v>
          </cell>
          <cell r="AS590" t="str">
            <v>000000</v>
          </cell>
          <cell r="AU590" t="str">
            <v>000000</v>
          </cell>
          <cell r="AW590" t="str">
            <v>000000</v>
          </cell>
          <cell r="AY590" t="str">
            <v>000000</v>
          </cell>
          <cell r="BA590" t="str">
            <v>000000</v>
          </cell>
          <cell r="BC590" t="str">
            <v>000000</v>
          </cell>
          <cell r="BE590" t="str">
            <v>000055</v>
          </cell>
          <cell r="BF590" t="str">
            <v>佐藤祐介</v>
          </cell>
        </row>
        <row r="591">
          <cell r="A591" t="str">
            <v>215523</v>
          </cell>
          <cell r="B591" t="str">
            <v>ｹｲｱｲ商事(株)</v>
          </cell>
          <cell r="C591" t="str">
            <v>ITOYA ﾎﾟﾝﾄｻﾞﾝ上越店</v>
          </cell>
          <cell r="D591" t="str">
            <v>ITOYA ﾎﾟﾝﾄｻﾞﾝ上越店</v>
          </cell>
          <cell r="F591" t="str">
            <v>943-0173</v>
          </cell>
          <cell r="G591" t="str">
            <v>新潟県上越市富岡3457ｼﾞｬｽｺ2F</v>
          </cell>
          <cell r="K591" t="str">
            <v>025-521-2414</v>
          </cell>
          <cell r="L591" t="str">
            <v>025-521-2414</v>
          </cell>
          <cell r="M591" t="str">
            <v>000000</v>
          </cell>
          <cell r="O591" t="str">
            <v>000212</v>
          </cell>
          <cell r="P591" t="str">
            <v>Bag Speciality</v>
          </cell>
          <cell r="Q591" t="str">
            <v>110788</v>
          </cell>
          <cell r="R591" t="str">
            <v>ｹｲｱｲ</v>
          </cell>
          <cell r="S591" t="str">
            <v>000000</v>
          </cell>
          <cell r="U591" t="str">
            <v>000000</v>
          </cell>
          <cell r="W591" t="str">
            <v>000000</v>
          </cell>
          <cell r="Y591" t="str">
            <v>000000</v>
          </cell>
          <cell r="AA591" t="str">
            <v>000000</v>
          </cell>
          <cell r="AC591" t="str">
            <v>000000</v>
          </cell>
          <cell r="AE591" t="str">
            <v>000000</v>
          </cell>
          <cell r="AG591" t="str">
            <v>110788</v>
          </cell>
          <cell r="AH591" t="str">
            <v>ｹｲｱｲ</v>
          </cell>
          <cell r="AI591">
            <v>1</v>
          </cell>
          <cell r="AJ591" t="str">
            <v>支店</v>
          </cell>
          <cell r="AK591" t="str">
            <v>000000</v>
          </cell>
          <cell r="AM591" t="str">
            <v>000212</v>
          </cell>
          <cell r="AN591" t="str">
            <v>Bag Speciality</v>
          </cell>
          <cell r="AO591" t="str">
            <v>110788</v>
          </cell>
          <cell r="AP591" t="str">
            <v>ｹｲｱｲ</v>
          </cell>
          <cell r="AQ591" t="str">
            <v>000000</v>
          </cell>
          <cell r="AS591" t="str">
            <v>000000</v>
          </cell>
          <cell r="AU591" t="str">
            <v>000000</v>
          </cell>
          <cell r="AW591" t="str">
            <v>000000</v>
          </cell>
          <cell r="AY591" t="str">
            <v>000000</v>
          </cell>
          <cell r="BA591" t="str">
            <v>000000</v>
          </cell>
          <cell r="BC591" t="str">
            <v>000000</v>
          </cell>
          <cell r="BE591" t="str">
            <v>000055</v>
          </cell>
          <cell r="BF591" t="str">
            <v>佐藤祐介</v>
          </cell>
        </row>
        <row r="592">
          <cell r="A592" t="str">
            <v>215524</v>
          </cell>
          <cell r="B592" t="str">
            <v>ｹｲｱｲ商事(株)</v>
          </cell>
          <cell r="C592" t="str">
            <v>ITOYAﾊﾞｯｸﾞﾃﾞﾎﾟ新潟店</v>
          </cell>
          <cell r="D592" t="str">
            <v>ITOYAﾊﾞｯｸﾞﾃﾞﾎﾟ新潟店</v>
          </cell>
          <cell r="F592" t="str">
            <v>950-0962</v>
          </cell>
          <cell r="G592" t="str">
            <v>新潟県新潟市中央区南出来島</v>
          </cell>
          <cell r="H592" t="str">
            <v>1丁目1-11</v>
          </cell>
          <cell r="K592" t="str">
            <v>025-285-7287</v>
          </cell>
          <cell r="L592" t="str">
            <v>025-285-7287</v>
          </cell>
          <cell r="M592" t="str">
            <v>000000</v>
          </cell>
          <cell r="O592" t="str">
            <v>000212</v>
          </cell>
          <cell r="P592" t="str">
            <v>Bag Speciality</v>
          </cell>
          <cell r="Q592" t="str">
            <v>110788</v>
          </cell>
          <cell r="R592" t="str">
            <v>ｹｲｱｲ</v>
          </cell>
          <cell r="S592" t="str">
            <v>000000</v>
          </cell>
          <cell r="U592" t="str">
            <v>000000</v>
          </cell>
          <cell r="W592" t="str">
            <v>000000</v>
          </cell>
          <cell r="Y592" t="str">
            <v>000000</v>
          </cell>
          <cell r="AA592" t="str">
            <v>000000</v>
          </cell>
          <cell r="AC592" t="str">
            <v>000000</v>
          </cell>
          <cell r="AE592" t="str">
            <v>000000</v>
          </cell>
          <cell r="AG592" t="str">
            <v>110788</v>
          </cell>
          <cell r="AH592" t="str">
            <v>ｹｲｱｲ</v>
          </cell>
          <cell r="AI592">
            <v>1</v>
          </cell>
          <cell r="AJ592" t="str">
            <v>支店</v>
          </cell>
          <cell r="AK592" t="str">
            <v>000000</v>
          </cell>
          <cell r="AM592" t="str">
            <v>000212</v>
          </cell>
          <cell r="AN592" t="str">
            <v>Bag Speciality</v>
          </cell>
          <cell r="AO592" t="str">
            <v>110788</v>
          </cell>
          <cell r="AP592" t="str">
            <v>ｹｲｱｲ</v>
          </cell>
          <cell r="AQ592" t="str">
            <v>000000</v>
          </cell>
          <cell r="AS592" t="str">
            <v>000000</v>
          </cell>
          <cell r="AU592" t="str">
            <v>000000</v>
          </cell>
          <cell r="AW592" t="str">
            <v>000000</v>
          </cell>
          <cell r="AY592" t="str">
            <v>000000</v>
          </cell>
          <cell r="BA592" t="str">
            <v>000000</v>
          </cell>
          <cell r="BC592" t="str">
            <v>000000</v>
          </cell>
          <cell r="BE592" t="str">
            <v>000055</v>
          </cell>
          <cell r="BF592" t="str">
            <v>佐藤祐介</v>
          </cell>
        </row>
        <row r="593">
          <cell r="A593" t="str">
            <v>215525</v>
          </cell>
          <cell r="B593" t="str">
            <v>ｹｲｱｲ商事(株)</v>
          </cell>
          <cell r="C593" t="str">
            <v>ITOYA ｶﾋﾞﾘｱ長岡店</v>
          </cell>
          <cell r="D593" t="str">
            <v>ITOYA ｶﾋﾞﾘｱ長岡店</v>
          </cell>
          <cell r="F593" t="str">
            <v>940-2108</v>
          </cell>
          <cell r="G593" t="str">
            <v>新潟県長岡市千秋2丁目278番地</v>
          </cell>
          <cell r="K593" t="str">
            <v>0258-28-5815</v>
          </cell>
          <cell r="L593" t="str">
            <v>0258-28-5815</v>
          </cell>
          <cell r="M593" t="str">
            <v>000000</v>
          </cell>
          <cell r="O593" t="str">
            <v>000212</v>
          </cell>
          <cell r="P593" t="str">
            <v>Bag Speciality</v>
          </cell>
          <cell r="Q593" t="str">
            <v>110788</v>
          </cell>
          <cell r="R593" t="str">
            <v>ｹｲｱｲ</v>
          </cell>
          <cell r="S593" t="str">
            <v>000000</v>
          </cell>
          <cell r="U593" t="str">
            <v>000000</v>
          </cell>
          <cell r="W593" t="str">
            <v>000000</v>
          </cell>
          <cell r="Y593" t="str">
            <v>000000</v>
          </cell>
          <cell r="AA593" t="str">
            <v>000000</v>
          </cell>
          <cell r="AC593" t="str">
            <v>000000</v>
          </cell>
          <cell r="AE593" t="str">
            <v>000000</v>
          </cell>
          <cell r="AG593" t="str">
            <v>110788</v>
          </cell>
          <cell r="AH593" t="str">
            <v>ｹｲｱｲ</v>
          </cell>
          <cell r="AI593">
            <v>1</v>
          </cell>
          <cell r="AJ593" t="str">
            <v>支店</v>
          </cell>
          <cell r="AK593" t="str">
            <v>000000</v>
          </cell>
          <cell r="AM593" t="str">
            <v>000212</v>
          </cell>
          <cell r="AN593" t="str">
            <v>Bag Speciality</v>
          </cell>
          <cell r="AO593" t="str">
            <v>110788</v>
          </cell>
          <cell r="AP593" t="str">
            <v>ｹｲｱｲ</v>
          </cell>
          <cell r="AQ593" t="str">
            <v>000000</v>
          </cell>
          <cell r="AS593" t="str">
            <v>000000</v>
          </cell>
          <cell r="AU593" t="str">
            <v>000000</v>
          </cell>
          <cell r="AW593" t="str">
            <v>000000</v>
          </cell>
          <cell r="AY593" t="str">
            <v>000000</v>
          </cell>
          <cell r="BA593" t="str">
            <v>000000</v>
          </cell>
          <cell r="BC593" t="str">
            <v>000000</v>
          </cell>
          <cell r="BE593" t="str">
            <v>000055</v>
          </cell>
          <cell r="BF593" t="str">
            <v>佐藤祐介</v>
          </cell>
        </row>
        <row r="594">
          <cell r="A594" t="str">
            <v>215526</v>
          </cell>
          <cell r="B594" t="str">
            <v>ｹｲｱｲ商事(株)</v>
          </cell>
          <cell r="C594" t="str">
            <v>ITOYAﾊﾞｯｸﾞﾃﾞﾎﾟ長岡店</v>
          </cell>
          <cell r="D594" t="str">
            <v>ITOYAﾊﾞｯｸﾞﾃﾞﾎﾟ長岡店</v>
          </cell>
          <cell r="F594" t="str">
            <v>940-2103</v>
          </cell>
          <cell r="G594" t="str">
            <v>新潟県長岡市古正寺56</v>
          </cell>
          <cell r="K594" t="str">
            <v>0258-29-1835</v>
          </cell>
          <cell r="L594" t="str">
            <v>0258-29-1835</v>
          </cell>
          <cell r="M594" t="str">
            <v>000000</v>
          </cell>
          <cell r="O594" t="str">
            <v>000212</v>
          </cell>
          <cell r="P594" t="str">
            <v>Bag Speciality</v>
          </cell>
          <cell r="Q594" t="str">
            <v>110788</v>
          </cell>
          <cell r="R594" t="str">
            <v>ｹｲｱｲ</v>
          </cell>
          <cell r="S594" t="str">
            <v>000000</v>
          </cell>
          <cell r="U594" t="str">
            <v>000000</v>
          </cell>
          <cell r="W594" t="str">
            <v>000000</v>
          </cell>
          <cell r="Y594" t="str">
            <v>000000</v>
          </cell>
          <cell r="AA594" t="str">
            <v>000000</v>
          </cell>
          <cell r="AC594" t="str">
            <v>000000</v>
          </cell>
          <cell r="AE594" t="str">
            <v>000000</v>
          </cell>
          <cell r="AG594" t="str">
            <v>110788</v>
          </cell>
          <cell r="AH594" t="str">
            <v>ｹｲｱｲ</v>
          </cell>
          <cell r="AI594">
            <v>1</v>
          </cell>
          <cell r="AJ594" t="str">
            <v>支店</v>
          </cell>
          <cell r="AK594" t="str">
            <v>000000</v>
          </cell>
          <cell r="AM594" t="str">
            <v>000212</v>
          </cell>
          <cell r="AN594" t="str">
            <v>Bag Speciality</v>
          </cell>
          <cell r="AO594" t="str">
            <v>110788</v>
          </cell>
          <cell r="AP594" t="str">
            <v>ｹｲｱｲ</v>
          </cell>
          <cell r="AQ594" t="str">
            <v>000000</v>
          </cell>
          <cell r="AS594" t="str">
            <v>000000</v>
          </cell>
          <cell r="AU594" t="str">
            <v>000000</v>
          </cell>
          <cell r="AW594" t="str">
            <v>000000</v>
          </cell>
          <cell r="AY594" t="str">
            <v>000000</v>
          </cell>
          <cell r="BA594" t="str">
            <v>000000</v>
          </cell>
          <cell r="BC594" t="str">
            <v>000000</v>
          </cell>
          <cell r="BE594" t="str">
            <v>000055</v>
          </cell>
          <cell r="BF594" t="str">
            <v>佐藤祐介</v>
          </cell>
        </row>
        <row r="595">
          <cell r="A595" t="str">
            <v>215527</v>
          </cell>
          <cell r="B595" t="str">
            <v>ｹｲｱｲ商事(株)</v>
          </cell>
          <cell r="C595" t="str">
            <v>ITOYAｶﾋﾞﾘｱ新潟亀田店</v>
          </cell>
          <cell r="D595" t="str">
            <v>ITOYAｶﾋﾞﾘｱ新潟亀田店</v>
          </cell>
          <cell r="F595" t="str">
            <v>950-0157</v>
          </cell>
          <cell r="G595" t="str">
            <v>新潟県新潟市江南区鵜の子4-466</v>
          </cell>
          <cell r="H595" t="str">
            <v>ｱﾋﾟﾀ新潟亀田店2F</v>
          </cell>
          <cell r="K595" t="str">
            <v>025-382-8285</v>
          </cell>
          <cell r="L595" t="str">
            <v>025-382-8285</v>
          </cell>
          <cell r="M595" t="str">
            <v>000000</v>
          </cell>
          <cell r="O595" t="str">
            <v>000212</v>
          </cell>
          <cell r="P595" t="str">
            <v>Bag Speciality</v>
          </cell>
          <cell r="Q595" t="str">
            <v>110788</v>
          </cell>
          <cell r="R595" t="str">
            <v>ｹｲｱｲ</v>
          </cell>
          <cell r="S595" t="str">
            <v>000000</v>
          </cell>
          <cell r="U595" t="str">
            <v>000000</v>
          </cell>
          <cell r="W595" t="str">
            <v>000000</v>
          </cell>
          <cell r="Y595" t="str">
            <v>000000</v>
          </cell>
          <cell r="AA595" t="str">
            <v>000000</v>
          </cell>
          <cell r="AC595" t="str">
            <v>000000</v>
          </cell>
          <cell r="AE595" t="str">
            <v>000000</v>
          </cell>
          <cell r="AG595" t="str">
            <v>110788</v>
          </cell>
          <cell r="AH595" t="str">
            <v>ｹｲｱｲ</v>
          </cell>
          <cell r="AI595">
            <v>1</v>
          </cell>
          <cell r="AJ595" t="str">
            <v>支店</v>
          </cell>
          <cell r="AK595" t="str">
            <v>000000</v>
          </cell>
          <cell r="AM595" t="str">
            <v>000212</v>
          </cell>
          <cell r="AN595" t="str">
            <v>Bag Speciality</v>
          </cell>
          <cell r="AO595" t="str">
            <v>110788</v>
          </cell>
          <cell r="AP595" t="str">
            <v>ｹｲｱｲ</v>
          </cell>
          <cell r="AQ595" t="str">
            <v>000000</v>
          </cell>
          <cell r="AS595" t="str">
            <v>000000</v>
          </cell>
          <cell r="AU595" t="str">
            <v>000000</v>
          </cell>
          <cell r="AW595" t="str">
            <v>000000</v>
          </cell>
          <cell r="AY595" t="str">
            <v>000000</v>
          </cell>
          <cell r="BA595" t="str">
            <v>000000</v>
          </cell>
          <cell r="BC595" t="str">
            <v>000000</v>
          </cell>
          <cell r="BE595" t="str">
            <v>000055</v>
          </cell>
          <cell r="BF595" t="str">
            <v>佐藤祐介</v>
          </cell>
        </row>
        <row r="596">
          <cell r="A596" t="str">
            <v>215528</v>
          </cell>
          <cell r="B596" t="str">
            <v>ｹｲｱｲ商事(株)</v>
          </cell>
          <cell r="C596" t="str">
            <v>ITOYA ｶﾘﾋﾞｱ新潟西店</v>
          </cell>
          <cell r="D596" t="str">
            <v>ITOYA ｶﾘﾋﾞｱ新潟西店</v>
          </cell>
          <cell r="F596" t="str">
            <v>950-2023</v>
          </cell>
          <cell r="G596" t="str">
            <v>新潟県新潟市西区小新白鳥494</v>
          </cell>
          <cell r="H596" t="str">
            <v>ｱﾋﾟﾀ新潟西2F</v>
          </cell>
          <cell r="K596" t="str">
            <v>025-232-0588</v>
          </cell>
          <cell r="L596" t="str">
            <v>025-232-0588</v>
          </cell>
          <cell r="M596" t="str">
            <v>000000</v>
          </cell>
          <cell r="O596" t="str">
            <v>000212</v>
          </cell>
          <cell r="P596" t="str">
            <v>Bag Speciality</v>
          </cell>
          <cell r="Q596" t="str">
            <v>110788</v>
          </cell>
          <cell r="R596" t="str">
            <v>ｹｲｱｲ</v>
          </cell>
          <cell r="S596" t="str">
            <v>000000</v>
          </cell>
          <cell r="U596" t="str">
            <v>000000</v>
          </cell>
          <cell r="W596" t="str">
            <v>000000</v>
          </cell>
          <cell r="Y596" t="str">
            <v>000000</v>
          </cell>
          <cell r="AA596" t="str">
            <v>000000</v>
          </cell>
          <cell r="AC596" t="str">
            <v>000000</v>
          </cell>
          <cell r="AE596" t="str">
            <v>000000</v>
          </cell>
          <cell r="AG596" t="str">
            <v>110788</v>
          </cell>
          <cell r="AH596" t="str">
            <v>ｹｲｱｲ</v>
          </cell>
          <cell r="AI596">
            <v>1</v>
          </cell>
          <cell r="AJ596" t="str">
            <v>支店</v>
          </cell>
          <cell r="AK596" t="str">
            <v>000000</v>
          </cell>
          <cell r="AM596" t="str">
            <v>000212</v>
          </cell>
          <cell r="AN596" t="str">
            <v>Bag Speciality</v>
          </cell>
          <cell r="AO596" t="str">
            <v>110788</v>
          </cell>
          <cell r="AP596" t="str">
            <v>ｹｲｱｲ</v>
          </cell>
          <cell r="AQ596" t="str">
            <v>000000</v>
          </cell>
          <cell r="AS596" t="str">
            <v>000000</v>
          </cell>
          <cell r="AU596" t="str">
            <v>000000</v>
          </cell>
          <cell r="AW596" t="str">
            <v>000000</v>
          </cell>
          <cell r="AY596" t="str">
            <v>000000</v>
          </cell>
          <cell r="BA596" t="str">
            <v>000000</v>
          </cell>
          <cell r="BC596" t="str">
            <v>000000</v>
          </cell>
          <cell r="BE596" t="str">
            <v>000055</v>
          </cell>
          <cell r="BF596" t="str">
            <v>佐藤祐介</v>
          </cell>
        </row>
        <row r="597">
          <cell r="A597" t="str">
            <v>215531</v>
          </cell>
          <cell r="B597" t="str">
            <v>(有)ｺﾞﾌﾞｽﾞｺﾝｽﾄﾗｸｼｮﾝ</v>
          </cell>
          <cell r="C597" t="str">
            <v>ｺﾞﾌﾞｽﾞｺﾝｽﾄﾗｸｼｮﾝ本社</v>
          </cell>
          <cell r="D597" t="str">
            <v>ｺﾞﾌﾞｽﾞｺﾝｽﾄﾗｸｼｮﾝ本社</v>
          </cell>
          <cell r="F597" t="str">
            <v>151-0063</v>
          </cell>
          <cell r="G597" t="str">
            <v>東京都渋谷区富ヶ谷1-35-10</v>
          </cell>
          <cell r="H597" t="str">
            <v>ﾙｴ102号</v>
          </cell>
          <cell r="K597" t="str">
            <v>03-5452-0564</v>
          </cell>
          <cell r="L597" t="str">
            <v>03-5452-0568</v>
          </cell>
          <cell r="M597" t="str">
            <v>000000</v>
          </cell>
          <cell r="O597" t="str">
            <v>000000</v>
          </cell>
          <cell r="Q597" t="str">
            <v>110791</v>
          </cell>
          <cell r="R597" t="str">
            <v>ｺﾞﾌﾞｽﾞｺﾝｽﾄﾗｸｼｮﾝ</v>
          </cell>
          <cell r="S597" t="str">
            <v>000000</v>
          </cell>
          <cell r="U597" t="str">
            <v>000000</v>
          </cell>
          <cell r="W597" t="str">
            <v>000000</v>
          </cell>
          <cell r="Y597" t="str">
            <v>000000</v>
          </cell>
          <cell r="AA597" t="str">
            <v>000000</v>
          </cell>
          <cell r="AC597" t="str">
            <v>000000</v>
          </cell>
          <cell r="AE597" t="str">
            <v>000000</v>
          </cell>
          <cell r="AG597" t="str">
            <v>110791</v>
          </cell>
          <cell r="AH597" t="str">
            <v>ｺﾞﾌﾞｽﾞｺﾝｽﾄﾗｸｼｮﾝ</v>
          </cell>
          <cell r="AI597">
            <v>1</v>
          </cell>
          <cell r="AJ597" t="str">
            <v>支店</v>
          </cell>
          <cell r="AK597" t="str">
            <v>000000</v>
          </cell>
          <cell r="AM597" t="str">
            <v>000000</v>
          </cell>
          <cell r="AO597" t="str">
            <v>110791</v>
          </cell>
          <cell r="AP597" t="str">
            <v>ｺﾞﾌﾞｽﾞｺﾝｽﾄﾗｸｼｮﾝ</v>
          </cell>
          <cell r="AQ597" t="str">
            <v>000000</v>
          </cell>
          <cell r="AS597" t="str">
            <v>000000</v>
          </cell>
          <cell r="AU597" t="str">
            <v>000000</v>
          </cell>
          <cell r="AW597" t="str">
            <v>000000</v>
          </cell>
          <cell r="AY597" t="str">
            <v>000000</v>
          </cell>
          <cell r="BA597" t="str">
            <v>000000</v>
          </cell>
          <cell r="BC597" t="str">
            <v>000000</v>
          </cell>
          <cell r="BE597" t="str">
            <v>000040</v>
          </cell>
          <cell r="BF597" t="str">
            <v>その他</v>
          </cell>
        </row>
        <row r="598">
          <cell r="A598" t="str">
            <v>215532</v>
          </cell>
          <cell r="B598" t="str">
            <v>(有)ｺﾞﾌﾞｽﾞｺﾝｽﾄﾗｸｼｮﾝ</v>
          </cell>
          <cell r="C598" t="str">
            <v>GROK LEATHER</v>
          </cell>
          <cell r="D598" t="str">
            <v>GROK LEATHER</v>
          </cell>
          <cell r="F598" t="str">
            <v>100-0011</v>
          </cell>
          <cell r="G598" t="str">
            <v>東京都千代田区内幸町1-7</v>
          </cell>
          <cell r="H598" t="str">
            <v>ｲﾝﾀｰﾅｼｮﾅﾙｱｰｹｰﾄﾞ2F4番</v>
          </cell>
          <cell r="K598" t="str">
            <v>03-3502-7460</v>
          </cell>
          <cell r="L598" t="str">
            <v>03-3502-7461</v>
          </cell>
          <cell r="M598" t="str">
            <v>000000</v>
          </cell>
          <cell r="O598" t="str">
            <v>000000</v>
          </cell>
          <cell r="Q598" t="str">
            <v>110791</v>
          </cell>
          <cell r="R598" t="str">
            <v>ｺﾞﾌﾞｽﾞｺﾝｽﾄﾗｸｼｮﾝ</v>
          </cell>
          <cell r="S598" t="str">
            <v>000000</v>
          </cell>
          <cell r="U598" t="str">
            <v>000000</v>
          </cell>
          <cell r="W598" t="str">
            <v>000000</v>
          </cell>
          <cell r="Y598" t="str">
            <v>000000</v>
          </cell>
          <cell r="AA598" t="str">
            <v>000000</v>
          </cell>
          <cell r="AC598" t="str">
            <v>000000</v>
          </cell>
          <cell r="AE598" t="str">
            <v>000000</v>
          </cell>
          <cell r="AG598" t="str">
            <v>110791</v>
          </cell>
          <cell r="AH598" t="str">
            <v>ｺﾞﾌﾞｽﾞｺﾝｽﾄﾗｸｼｮﾝ</v>
          </cell>
          <cell r="AI598">
            <v>1</v>
          </cell>
          <cell r="AJ598" t="str">
            <v>支店</v>
          </cell>
          <cell r="AK598" t="str">
            <v>000000</v>
          </cell>
          <cell r="AM598" t="str">
            <v>000000</v>
          </cell>
          <cell r="AO598" t="str">
            <v>110791</v>
          </cell>
          <cell r="AP598" t="str">
            <v>ｺﾞﾌﾞｽﾞｺﾝｽﾄﾗｸｼｮﾝ</v>
          </cell>
          <cell r="AQ598" t="str">
            <v>000000</v>
          </cell>
          <cell r="AS598" t="str">
            <v>000000</v>
          </cell>
          <cell r="AU598" t="str">
            <v>000000</v>
          </cell>
          <cell r="AW598" t="str">
            <v>000000</v>
          </cell>
          <cell r="AY598" t="str">
            <v>000000</v>
          </cell>
          <cell r="BA598" t="str">
            <v>000000</v>
          </cell>
          <cell r="BC598" t="str">
            <v>000000</v>
          </cell>
          <cell r="BE598" t="str">
            <v>000040</v>
          </cell>
          <cell r="BF598" t="str">
            <v>その他</v>
          </cell>
        </row>
        <row r="599">
          <cell r="A599" t="str">
            <v>215533</v>
          </cell>
          <cell r="B599" t="str">
            <v>(株)COMYQ</v>
          </cell>
          <cell r="C599" t="str">
            <v>ｺﾐｯｸ本社</v>
          </cell>
          <cell r="D599" t="str">
            <v>ｺﾐｯｸ本社</v>
          </cell>
          <cell r="F599" t="str">
            <v>419-0107</v>
          </cell>
          <cell r="G599" t="str">
            <v>静岡県田方郡函南町平井1740-844</v>
          </cell>
          <cell r="H599" t="str">
            <v>伊豆ｴﾒﾗﾙﾄﾞﾀｳﾝ502-41</v>
          </cell>
          <cell r="K599" t="str">
            <v>050-3331-2038</v>
          </cell>
          <cell r="L599" t="str">
            <v>055-974-2781</v>
          </cell>
          <cell r="M599" t="str">
            <v>000000</v>
          </cell>
          <cell r="O599" t="str">
            <v>000217</v>
          </cell>
          <cell r="P599" t="str">
            <v>Outdoor select</v>
          </cell>
          <cell r="Q599" t="str">
            <v>110792</v>
          </cell>
          <cell r="R599" t="str">
            <v>ｺﾐｯｸ</v>
          </cell>
          <cell r="S599" t="str">
            <v>000000</v>
          </cell>
          <cell r="U599" t="str">
            <v>000000</v>
          </cell>
          <cell r="W599" t="str">
            <v>000000</v>
          </cell>
          <cell r="Y599" t="str">
            <v>000000</v>
          </cell>
          <cell r="AA599" t="str">
            <v>000000</v>
          </cell>
          <cell r="AC599" t="str">
            <v>000000</v>
          </cell>
          <cell r="AE599" t="str">
            <v>000000</v>
          </cell>
          <cell r="AG599" t="str">
            <v>110792</v>
          </cell>
          <cell r="AH599" t="str">
            <v>ｺﾐｯｸ</v>
          </cell>
          <cell r="AI599">
            <v>1</v>
          </cell>
          <cell r="AJ599" t="str">
            <v>支店</v>
          </cell>
          <cell r="AK599" t="str">
            <v>000000</v>
          </cell>
          <cell r="AM599" t="str">
            <v>000217</v>
          </cell>
          <cell r="AN599" t="str">
            <v>Outdoor select</v>
          </cell>
          <cell r="AO599" t="str">
            <v>110792</v>
          </cell>
          <cell r="AP599" t="str">
            <v>ｺﾐｯｸ</v>
          </cell>
          <cell r="AQ599" t="str">
            <v>000000</v>
          </cell>
          <cell r="AS599" t="str">
            <v>000000</v>
          </cell>
          <cell r="AU599" t="str">
            <v>000000</v>
          </cell>
          <cell r="AW599" t="str">
            <v>000000</v>
          </cell>
          <cell r="AY599" t="str">
            <v>000000</v>
          </cell>
          <cell r="BA599" t="str">
            <v>000000</v>
          </cell>
          <cell r="BC599" t="str">
            <v>000000</v>
          </cell>
          <cell r="BE599" t="str">
            <v>000040</v>
          </cell>
          <cell r="BF599" t="str">
            <v>その他</v>
          </cell>
        </row>
        <row r="600">
          <cell r="A600" t="str">
            <v>215534</v>
          </cell>
          <cell r="B600" t="str">
            <v>(株)COMYQ</v>
          </cell>
          <cell r="C600" t="str">
            <v>AURA　THE　THC　SHOP</v>
          </cell>
          <cell r="D600" t="str">
            <v>AURA　THE　THC　SHOP</v>
          </cell>
          <cell r="F600" t="str">
            <v>602-0872</v>
          </cell>
          <cell r="G600" t="str">
            <v>京都府京都市上京区駒之町554-2</v>
          </cell>
          <cell r="K600" t="str">
            <v>075-231-3888</v>
          </cell>
          <cell r="M600" t="str">
            <v>000000</v>
          </cell>
          <cell r="O600" t="str">
            <v>000217</v>
          </cell>
          <cell r="P600" t="str">
            <v>Outdoor select</v>
          </cell>
          <cell r="Q600" t="str">
            <v>110792</v>
          </cell>
          <cell r="R600" t="str">
            <v>ｺﾐｯｸ</v>
          </cell>
          <cell r="S600" t="str">
            <v>000000</v>
          </cell>
          <cell r="U600" t="str">
            <v>000000</v>
          </cell>
          <cell r="W600" t="str">
            <v>000000</v>
          </cell>
          <cell r="Y600" t="str">
            <v>000000</v>
          </cell>
          <cell r="AA600" t="str">
            <v>000000</v>
          </cell>
          <cell r="AC600" t="str">
            <v>000000</v>
          </cell>
          <cell r="AE600" t="str">
            <v>000000</v>
          </cell>
          <cell r="AG600" t="str">
            <v>110792</v>
          </cell>
          <cell r="AH600" t="str">
            <v>ｺﾐｯｸ</v>
          </cell>
          <cell r="AI600">
            <v>1</v>
          </cell>
          <cell r="AJ600" t="str">
            <v>支店</v>
          </cell>
          <cell r="AK600" t="str">
            <v>000000</v>
          </cell>
          <cell r="AM600" t="str">
            <v>000217</v>
          </cell>
          <cell r="AN600" t="str">
            <v>Outdoor select</v>
          </cell>
          <cell r="AO600" t="str">
            <v>110792</v>
          </cell>
          <cell r="AP600" t="str">
            <v>ｺﾐｯｸ</v>
          </cell>
          <cell r="AQ600" t="str">
            <v>000000</v>
          </cell>
          <cell r="AS600" t="str">
            <v>000000</v>
          </cell>
          <cell r="AU600" t="str">
            <v>000000</v>
          </cell>
          <cell r="AW600" t="str">
            <v>000000</v>
          </cell>
          <cell r="AY600" t="str">
            <v>000000</v>
          </cell>
          <cell r="BA600" t="str">
            <v>000000</v>
          </cell>
          <cell r="BC600" t="str">
            <v>000000</v>
          </cell>
          <cell r="BE600" t="str">
            <v>000040</v>
          </cell>
          <cell r="BF600" t="str">
            <v>その他</v>
          </cell>
        </row>
        <row r="601">
          <cell r="A601" t="str">
            <v>215535</v>
          </cell>
          <cell r="B601" t="str">
            <v>(株)COMYQ</v>
          </cell>
          <cell r="C601" t="str">
            <v>ｺﾐｯｸ　川本良</v>
          </cell>
          <cell r="D601" t="str">
            <v>ｺﾐｯｸ　川本良</v>
          </cell>
          <cell r="F601" t="str">
            <v>153-0061</v>
          </cell>
          <cell r="G601" t="str">
            <v>東京都目黒区中目黒5-2-6</v>
          </cell>
          <cell r="K601" t="str">
            <v>080-3011-1759</v>
          </cell>
          <cell r="M601" t="str">
            <v>000000</v>
          </cell>
          <cell r="O601" t="str">
            <v>000217</v>
          </cell>
          <cell r="P601" t="str">
            <v>Outdoor select</v>
          </cell>
          <cell r="Q601" t="str">
            <v>110792</v>
          </cell>
          <cell r="R601" t="str">
            <v>ｺﾐｯｸ</v>
          </cell>
          <cell r="S601" t="str">
            <v>000000</v>
          </cell>
          <cell r="U601" t="str">
            <v>000000</v>
          </cell>
          <cell r="W601" t="str">
            <v>000000</v>
          </cell>
          <cell r="Y601" t="str">
            <v>000000</v>
          </cell>
          <cell r="AA601" t="str">
            <v>000000</v>
          </cell>
          <cell r="AC601" t="str">
            <v>000000</v>
          </cell>
          <cell r="AE601" t="str">
            <v>000000</v>
          </cell>
          <cell r="AG601" t="str">
            <v>110792</v>
          </cell>
          <cell r="AH601" t="str">
            <v>ｺﾐｯｸ</v>
          </cell>
          <cell r="AI601">
            <v>1</v>
          </cell>
          <cell r="AJ601" t="str">
            <v>支店</v>
          </cell>
          <cell r="AK601" t="str">
            <v>000000</v>
          </cell>
          <cell r="AM601" t="str">
            <v>000217</v>
          </cell>
          <cell r="AN601" t="str">
            <v>Outdoor select</v>
          </cell>
          <cell r="AO601" t="str">
            <v>110792</v>
          </cell>
          <cell r="AP601" t="str">
            <v>ｺﾐｯｸ</v>
          </cell>
          <cell r="AQ601" t="str">
            <v>000000</v>
          </cell>
          <cell r="AS601" t="str">
            <v>000000</v>
          </cell>
          <cell r="AU601" t="str">
            <v>000000</v>
          </cell>
          <cell r="AW601" t="str">
            <v>000000</v>
          </cell>
          <cell r="AY601" t="str">
            <v>000000</v>
          </cell>
          <cell r="BA601" t="str">
            <v>000000</v>
          </cell>
          <cell r="BC601" t="str">
            <v>000000</v>
          </cell>
          <cell r="BE601" t="str">
            <v>000040</v>
          </cell>
          <cell r="BF601" t="str">
            <v>その他</v>
          </cell>
        </row>
        <row r="602">
          <cell r="A602" t="str">
            <v>215557</v>
          </cell>
          <cell r="B602" t="str">
            <v>【使用不可】笹尾商工(株)</v>
          </cell>
          <cell r="C602" t="str">
            <v>笹尾商工</v>
          </cell>
          <cell r="D602" t="str">
            <v>笹尾商工</v>
          </cell>
          <cell r="F602" t="str">
            <v>901-2104</v>
          </cell>
          <cell r="G602" t="str">
            <v>沖縄県浦添市字当山1丁目3-12</v>
          </cell>
          <cell r="K602" t="str">
            <v>098-877-1533</v>
          </cell>
          <cell r="L602" t="str">
            <v>098-878-0009</v>
          </cell>
          <cell r="M602" t="str">
            <v>000000</v>
          </cell>
          <cell r="O602" t="str">
            <v>000000</v>
          </cell>
          <cell r="Q602" t="str">
            <v>110796</v>
          </cell>
          <cell r="R602" t="str">
            <v>笹尾商工</v>
          </cell>
          <cell r="S602" t="str">
            <v>000000</v>
          </cell>
          <cell r="U602" t="str">
            <v>000000</v>
          </cell>
          <cell r="W602" t="str">
            <v>000000</v>
          </cell>
          <cell r="Y602" t="str">
            <v>000000</v>
          </cell>
          <cell r="AA602" t="str">
            <v>000000</v>
          </cell>
          <cell r="AC602" t="str">
            <v>000000</v>
          </cell>
          <cell r="AE602" t="str">
            <v>000000</v>
          </cell>
          <cell r="AG602" t="str">
            <v>110796</v>
          </cell>
          <cell r="AH602" t="str">
            <v>笹尾商工</v>
          </cell>
          <cell r="AI602">
            <v>1</v>
          </cell>
          <cell r="AJ602" t="str">
            <v>支店</v>
          </cell>
          <cell r="AK602" t="str">
            <v>000000</v>
          </cell>
          <cell r="AM602" t="str">
            <v>000000</v>
          </cell>
          <cell r="AO602" t="str">
            <v>110796</v>
          </cell>
          <cell r="AP602" t="str">
            <v>笹尾商工</v>
          </cell>
          <cell r="AQ602" t="str">
            <v>000000</v>
          </cell>
          <cell r="AS602" t="str">
            <v>000000</v>
          </cell>
          <cell r="AU602" t="str">
            <v>000000</v>
          </cell>
          <cell r="AW602" t="str">
            <v>000000</v>
          </cell>
          <cell r="AY602" t="str">
            <v>000000</v>
          </cell>
          <cell r="BA602" t="str">
            <v>000000</v>
          </cell>
          <cell r="BC602" t="str">
            <v>000000</v>
          </cell>
          <cell r="BE602" t="str">
            <v>000040</v>
          </cell>
          <cell r="BF602" t="str">
            <v>その他</v>
          </cell>
        </row>
        <row r="603">
          <cell r="A603" t="str">
            <v>215558</v>
          </cell>
          <cell r="B603" t="str">
            <v>【使用不可】笹尾商工(株)</v>
          </cell>
          <cell r="C603" t="str">
            <v>NEOS 牧港店</v>
          </cell>
          <cell r="D603" t="str">
            <v>NEOS 牧港店</v>
          </cell>
          <cell r="F603" t="str">
            <v>901-2131</v>
          </cell>
          <cell r="G603" t="str">
            <v>沖縄県浦添市牧港2-50-11</v>
          </cell>
          <cell r="K603" t="str">
            <v>098-877-6122</v>
          </cell>
          <cell r="L603" t="str">
            <v>098-874-2509</v>
          </cell>
          <cell r="M603" t="str">
            <v>000000</v>
          </cell>
          <cell r="O603" t="str">
            <v>000000</v>
          </cell>
          <cell r="Q603" t="str">
            <v>110796</v>
          </cell>
          <cell r="R603" t="str">
            <v>笹尾商工</v>
          </cell>
          <cell r="S603" t="str">
            <v>000000</v>
          </cell>
          <cell r="U603" t="str">
            <v>000000</v>
          </cell>
          <cell r="W603" t="str">
            <v>000000</v>
          </cell>
          <cell r="Y603" t="str">
            <v>000000</v>
          </cell>
          <cell r="AA603" t="str">
            <v>000000</v>
          </cell>
          <cell r="AC603" t="str">
            <v>000000</v>
          </cell>
          <cell r="AE603" t="str">
            <v>000000</v>
          </cell>
          <cell r="AG603" t="str">
            <v>110796</v>
          </cell>
          <cell r="AH603" t="str">
            <v>笹尾商工</v>
          </cell>
          <cell r="AI603">
            <v>1</v>
          </cell>
          <cell r="AJ603" t="str">
            <v>支店</v>
          </cell>
          <cell r="AK603" t="str">
            <v>000000</v>
          </cell>
          <cell r="AM603" t="str">
            <v>000000</v>
          </cell>
          <cell r="AO603" t="str">
            <v>110796</v>
          </cell>
          <cell r="AP603" t="str">
            <v>笹尾商工</v>
          </cell>
          <cell r="AQ603" t="str">
            <v>000000</v>
          </cell>
          <cell r="AS603" t="str">
            <v>000000</v>
          </cell>
          <cell r="AU603" t="str">
            <v>000000</v>
          </cell>
          <cell r="AW603" t="str">
            <v>000000</v>
          </cell>
          <cell r="AY603" t="str">
            <v>000000</v>
          </cell>
          <cell r="BA603" t="str">
            <v>000000</v>
          </cell>
          <cell r="BC603" t="str">
            <v>000000</v>
          </cell>
          <cell r="BE603" t="str">
            <v>000049</v>
          </cell>
          <cell r="BF603" t="str">
            <v>志賀剛史</v>
          </cell>
        </row>
        <row r="604">
          <cell r="A604" t="str">
            <v>215559</v>
          </cell>
          <cell r="B604" t="str">
            <v>【使用不可】笹尾商工(株)</v>
          </cell>
          <cell r="C604" t="str">
            <v>【閉店】NEOS ｶｰｺﾞｽ店</v>
          </cell>
          <cell r="D604" t="str">
            <v>NEOS ｶｰｺﾞｽ店</v>
          </cell>
          <cell r="F604" t="str">
            <v>902-0067</v>
          </cell>
          <cell r="G604" t="str">
            <v>沖縄県那覇市安里2丁目1-1</v>
          </cell>
          <cell r="H604" t="str">
            <v>ｻｲｵﾝｽｸｴｱCARGOES1F</v>
          </cell>
          <cell r="K604" t="str">
            <v>098-943-4617</v>
          </cell>
          <cell r="L604" t="str">
            <v>098-943-4618</v>
          </cell>
          <cell r="M604" t="str">
            <v>000000</v>
          </cell>
          <cell r="O604" t="str">
            <v>000000</v>
          </cell>
          <cell r="Q604" t="str">
            <v>110796</v>
          </cell>
          <cell r="R604" t="str">
            <v>笹尾商工</v>
          </cell>
          <cell r="S604" t="str">
            <v>000000</v>
          </cell>
          <cell r="U604" t="str">
            <v>000000</v>
          </cell>
          <cell r="W604" t="str">
            <v>000000</v>
          </cell>
          <cell r="Y604" t="str">
            <v>000000</v>
          </cell>
          <cell r="AA604" t="str">
            <v>000000</v>
          </cell>
          <cell r="AC604" t="str">
            <v>000000</v>
          </cell>
          <cell r="AE604" t="str">
            <v>000000</v>
          </cell>
          <cell r="AG604" t="str">
            <v>110796</v>
          </cell>
          <cell r="AH604" t="str">
            <v>笹尾商工</v>
          </cell>
          <cell r="AI604">
            <v>1</v>
          </cell>
          <cell r="AJ604" t="str">
            <v>支店</v>
          </cell>
          <cell r="AK604" t="str">
            <v>000000</v>
          </cell>
          <cell r="AM604" t="str">
            <v>000000</v>
          </cell>
          <cell r="AO604" t="str">
            <v>110796</v>
          </cell>
          <cell r="AP604" t="str">
            <v>笹尾商工</v>
          </cell>
          <cell r="AQ604" t="str">
            <v>000000</v>
          </cell>
          <cell r="AS604" t="str">
            <v>000000</v>
          </cell>
          <cell r="AU604" t="str">
            <v>000000</v>
          </cell>
          <cell r="AW604" t="str">
            <v>000000</v>
          </cell>
          <cell r="AY604" t="str">
            <v>000000</v>
          </cell>
          <cell r="BA604" t="str">
            <v>000000</v>
          </cell>
          <cell r="BC604" t="str">
            <v>000000</v>
          </cell>
          <cell r="BE604" t="str">
            <v>000040</v>
          </cell>
          <cell r="BF604" t="str">
            <v>その他</v>
          </cell>
        </row>
        <row r="605">
          <cell r="A605" t="str">
            <v>215568</v>
          </cell>
          <cell r="B605" t="str">
            <v>(株)ｻﾝﾘﾊﾞｰ本社</v>
          </cell>
          <cell r="C605" t="str">
            <v>ｻﾝﾘﾊﾞｰ本社（倉庫）</v>
          </cell>
          <cell r="D605" t="str">
            <v>ｻﾝﾘﾊﾞｰ本社（倉庫）</v>
          </cell>
          <cell r="F605" t="str">
            <v>556-0003</v>
          </cell>
          <cell r="G605" t="str">
            <v>大阪府大阪市浪速区恵美須西</v>
          </cell>
          <cell r="H605" t="str">
            <v>2-14-21サザンパークス1F</v>
          </cell>
          <cell r="K605" t="str">
            <v>06-6630-6810</v>
          </cell>
          <cell r="L605" t="str">
            <v>06-6630-6811</v>
          </cell>
          <cell r="M605" t="str">
            <v>000000</v>
          </cell>
          <cell r="O605" t="str">
            <v>000219</v>
          </cell>
          <cell r="P605" t="str">
            <v>Select Fashion</v>
          </cell>
          <cell r="Q605" t="str">
            <v>110798</v>
          </cell>
          <cell r="R605" t="str">
            <v>ｻﾝﾘﾊﾞｰ</v>
          </cell>
          <cell r="S605" t="str">
            <v>000000</v>
          </cell>
          <cell r="U605" t="str">
            <v>000000</v>
          </cell>
          <cell r="W605" t="str">
            <v>000000</v>
          </cell>
          <cell r="Y605" t="str">
            <v>000000</v>
          </cell>
          <cell r="AA605" t="str">
            <v>000000</v>
          </cell>
          <cell r="AC605" t="str">
            <v>000000</v>
          </cell>
          <cell r="AE605" t="str">
            <v>000000</v>
          </cell>
          <cell r="AG605" t="str">
            <v>110798</v>
          </cell>
          <cell r="AH605" t="str">
            <v>ｻﾝﾘﾊﾞｰ</v>
          </cell>
          <cell r="AI605">
            <v>1</v>
          </cell>
          <cell r="AJ605" t="str">
            <v>支店</v>
          </cell>
          <cell r="AK605" t="str">
            <v>000000</v>
          </cell>
          <cell r="AM605" t="str">
            <v>000219</v>
          </cell>
          <cell r="AN605" t="str">
            <v>Select Fashion</v>
          </cell>
          <cell r="AO605" t="str">
            <v>110798</v>
          </cell>
          <cell r="AP605" t="str">
            <v>ｻﾝﾘﾊﾞｰ</v>
          </cell>
          <cell r="AQ605" t="str">
            <v>000000</v>
          </cell>
          <cell r="AS605" t="str">
            <v>000000</v>
          </cell>
          <cell r="AU605" t="str">
            <v>000000</v>
          </cell>
          <cell r="AW605" t="str">
            <v>000000</v>
          </cell>
          <cell r="AY605" t="str">
            <v>000000</v>
          </cell>
          <cell r="BA605" t="str">
            <v>000000</v>
          </cell>
          <cell r="BC605" t="str">
            <v>000000</v>
          </cell>
          <cell r="BE605" t="str">
            <v>000004</v>
          </cell>
          <cell r="BF605" t="str">
            <v>小松美喜</v>
          </cell>
        </row>
        <row r="606">
          <cell r="A606" t="str">
            <v>215570</v>
          </cell>
          <cell r="B606" t="str">
            <v>(株)ｻﾝﾘﾊﾞｰ本社</v>
          </cell>
          <cell r="C606" t="str">
            <v>ｻﾝﾘﾊﾞｰ東京営業所</v>
          </cell>
          <cell r="D606" t="str">
            <v>ｻﾝﾘﾊﾞｰ東京営業所</v>
          </cell>
          <cell r="F606" t="str">
            <v>150-0011</v>
          </cell>
          <cell r="G606" t="str">
            <v>東京都渋谷区東3-16-5</v>
          </cell>
          <cell r="H606" t="str">
            <v>ｻﾝﾊﾟｰｸ恵比寿401号室</v>
          </cell>
          <cell r="K606" t="str">
            <v>03-5464-3086</v>
          </cell>
          <cell r="L606" t="str">
            <v>03-5464-3087</v>
          </cell>
          <cell r="M606" t="str">
            <v>000000</v>
          </cell>
          <cell r="O606" t="str">
            <v>000219</v>
          </cell>
          <cell r="P606" t="str">
            <v>Select Fashion</v>
          </cell>
          <cell r="Q606" t="str">
            <v>110798</v>
          </cell>
          <cell r="R606" t="str">
            <v>ｻﾝﾘﾊﾞｰ</v>
          </cell>
          <cell r="S606" t="str">
            <v>000000</v>
          </cell>
          <cell r="U606" t="str">
            <v>000000</v>
          </cell>
          <cell r="W606" t="str">
            <v>000000</v>
          </cell>
          <cell r="Y606" t="str">
            <v>000000</v>
          </cell>
          <cell r="AA606" t="str">
            <v>000000</v>
          </cell>
          <cell r="AC606" t="str">
            <v>000000</v>
          </cell>
          <cell r="AE606" t="str">
            <v>000000</v>
          </cell>
          <cell r="AG606" t="str">
            <v>110798</v>
          </cell>
          <cell r="AH606" t="str">
            <v>ｻﾝﾘﾊﾞｰ</v>
          </cell>
          <cell r="AI606">
            <v>1</v>
          </cell>
          <cell r="AJ606" t="str">
            <v>支店</v>
          </cell>
          <cell r="AK606" t="str">
            <v>000000</v>
          </cell>
          <cell r="AM606" t="str">
            <v>000219</v>
          </cell>
          <cell r="AN606" t="str">
            <v>Select Fashion</v>
          </cell>
          <cell r="AO606" t="str">
            <v>110798</v>
          </cell>
          <cell r="AP606" t="str">
            <v>ｻﾝﾘﾊﾞｰ</v>
          </cell>
          <cell r="AQ606" t="str">
            <v>000000</v>
          </cell>
          <cell r="AS606" t="str">
            <v>000000</v>
          </cell>
          <cell r="AU606" t="str">
            <v>000000</v>
          </cell>
          <cell r="AW606" t="str">
            <v>000000</v>
          </cell>
          <cell r="AY606" t="str">
            <v>000000</v>
          </cell>
          <cell r="BA606" t="str">
            <v>000000</v>
          </cell>
          <cell r="BC606" t="str">
            <v>000000</v>
          </cell>
          <cell r="BE606" t="str">
            <v>000004</v>
          </cell>
          <cell r="BF606" t="str">
            <v>小松美喜</v>
          </cell>
        </row>
        <row r="607">
          <cell r="A607" t="str">
            <v>215571</v>
          </cell>
          <cell r="B607" t="str">
            <v>(株)ｻﾝﾘﾊﾞｰ本社</v>
          </cell>
          <cell r="C607" t="str">
            <v>SORAｷﾞｬﾚｳｴｽﾄ(直送)</v>
          </cell>
          <cell r="D607" t="str">
            <v>SORAｷﾞｬﾚｳｴｽﾄ(直送)</v>
          </cell>
          <cell r="F607" t="str">
            <v>530-0001</v>
          </cell>
          <cell r="G607" t="str">
            <v>大阪府大阪市北区梅田3-3-135</v>
          </cell>
          <cell r="H607" t="str">
            <v>ｷﾞｬﾚｳｴｽﾄ102-B</v>
          </cell>
          <cell r="K607" t="str">
            <v>06-6345-9350</v>
          </cell>
          <cell r="L607" t="str">
            <v>06-6345-9350</v>
          </cell>
          <cell r="M607" t="str">
            <v>000000</v>
          </cell>
          <cell r="O607" t="str">
            <v>000219</v>
          </cell>
          <cell r="P607" t="str">
            <v>Select Fashion</v>
          </cell>
          <cell r="Q607" t="str">
            <v>110798</v>
          </cell>
          <cell r="R607" t="str">
            <v>ｻﾝﾘﾊﾞｰ</v>
          </cell>
          <cell r="S607" t="str">
            <v>000000</v>
          </cell>
          <cell r="U607" t="str">
            <v>000000</v>
          </cell>
          <cell r="W607" t="str">
            <v>000000</v>
          </cell>
          <cell r="Y607" t="str">
            <v>000000</v>
          </cell>
          <cell r="AA607" t="str">
            <v>000000</v>
          </cell>
          <cell r="AC607" t="str">
            <v>000000</v>
          </cell>
          <cell r="AE607" t="str">
            <v>000000</v>
          </cell>
          <cell r="AG607" t="str">
            <v>110798</v>
          </cell>
          <cell r="AH607" t="str">
            <v>ｻﾝﾘﾊﾞｰ</v>
          </cell>
          <cell r="AI607">
            <v>1</v>
          </cell>
          <cell r="AJ607" t="str">
            <v>支店</v>
          </cell>
          <cell r="AK607" t="str">
            <v>000000</v>
          </cell>
          <cell r="AM607" t="str">
            <v>000219</v>
          </cell>
          <cell r="AN607" t="str">
            <v>Select Fashion</v>
          </cell>
          <cell r="AO607" t="str">
            <v>110798</v>
          </cell>
          <cell r="AP607" t="str">
            <v>ｻﾝﾘﾊﾞｰ</v>
          </cell>
          <cell r="AQ607" t="str">
            <v>000000</v>
          </cell>
          <cell r="AS607" t="str">
            <v>000000</v>
          </cell>
          <cell r="AU607" t="str">
            <v>000000</v>
          </cell>
          <cell r="AW607" t="str">
            <v>000000</v>
          </cell>
          <cell r="AY607" t="str">
            <v>000000</v>
          </cell>
          <cell r="BA607" t="str">
            <v>000000</v>
          </cell>
          <cell r="BC607" t="str">
            <v>000000</v>
          </cell>
          <cell r="BE607" t="str">
            <v>000004</v>
          </cell>
          <cell r="BF607" t="str">
            <v>小松美喜</v>
          </cell>
        </row>
        <row r="608">
          <cell r="A608" t="str">
            <v>215572</v>
          </cell>
          <cell r="B608" t="str">
            <v>(株)ｻﾝﾘﾊﾞｰ本社</v>
          </cell>
          <cell r="C608" t="str">
            <v>SORA南船場店(直送)</v>
          </cell>
          <cell r="D608" t="str">
            <v>SORA南船場店(直送)</v>
          </cell>
          <cell r="F608" t="str">
            <v>542-0081</v>
          </cell>
          <cell r="G608" t="str">
            <v>大阪府大阪市中央区南船場3-4-21</v>
          </cell>
          <cell r="K608" t="str">
            <v>06-6252-8644</v>
          </cell>
          <cell r="L608" t="str">
            <v>06-6252-8644</v>
          </cell>
          <cell r="M608" t="str">
            <v>000000</v>
          </cell>
          <cell r="O608" t="str">
            <v>000219</v>
          </cell>
          <cell r="P608" t="str">
            <v>Select Fashion</v>
          </cell>
          <cell r="Q608" t="str">
            <v>110798</v>
          </cell>
          <cell r="R608" t="str">
            <v>ｻﾝﾘﾊﾞｰ</v>
          </cell>
          <cell r="S608" t="str">
            <v>000000</v>
          </cell>
          <cell r="U608" t="str">
            <v>000000</v>
          </cell>
          <cell r="W608" t="str">
            <v>000000</v>
          </cell>
          <cell r="Y608" t="str">
            <v>000000</v>
          </cell>
          <cell r="AA608" t="str">
            <v>000000</v>
          </cell>
          <cell r="AC608" t="str">
            <v>000000</v>
          </cell>
          <cell r="AE608" t="str">
            <v>000000</v>
          </cell>
          <cell r="AG608" t="str">
            <v>110798</v>
          </cell>
          <cell r="AH608" t="str">
            <v>ｻﾝﾘﾊﾞｰ</v>
          </cell>
          <cell r="AI608">
            <v>1</v>
          </cell>
          <cell r="AJ608" t="str">
            <v>支店</v>
          </cell>
          <cell r="AK608" t="str">
            <v>000000</v>
          </cell>
          <cell r="AM608" t="str">
            <v>000219</v>
          </cell>
          <cell r="AN608" t="str">
            <v>Select Fashion</v>
          </cell>
          <cell r="AO608" t="str">
            <v>110798</v>
          </cell>
          <cell r="AP608" t="str">
            <v>ｻﾝﾘﾊﾞｰ</v>
          </cell>
          <cell r="AQ608" t="str">
            <v>000000</v>
          </cell>
          <cell r="AS608" t="str">
            <v>000000</v>
          </cell>
          <cell r="AU608" t="str">
            <v>000000</v>
          </cell>
          <cell r="AW608" t="str">
            <v>000000</v>
          </cell>
          <cell r="AY608" t="str">
            <v>000000</v>
          </cell>
          <cell r="BA608" t="str">
            <v>000000</v>
          </cell>
          <cell r="BC608" t="str">
            <v>000000</v>
          </cell>
          <cell r="BE608" t="str">
            <v>000004</v>
          </cell>
          <cell r="BF608" t="str">
            <v>小松美喜</v>
          </cell>
        </row>
        <row r="609">
          <cell r="A609" t="str">
            <v>215573</v>
          </cell>
          <cell r="B609" t="str">
            <v>(株)ｻﾝﾘﾊﾞｰ本社</v>
          </cell>
          <cell r="C609" t="str">
            <v>ｴｸｼｰﾄﾞ・ｴｸｽﾌﾟﾚｽ(直)</v>
          </cell>
          <cell r="D609" t="str">
            <v>ｴｸｼｰﾄﾞ・ｴｸｽﾌﾟﾚｽ(直)</v>
          </cell>
          <cell r="F609" t="str">
            <v>580-0046</v>
          </cell>
          <cell r="G609" t="str">
            <v>大阪府松原市三宅中6-1-30</v>
          </cell>
          <cell r="K609" t="str">
            <v>072-338-2113</v>
          </cell>
          <cell r="M609" t="str">
            <v>000000</v>
          </cell>
          <cell r="O609" t="str">
            <v>000219</v>
          </cell>
          <cell r="P609" t="str">
            <v>Select Fashion</v>
          </cell>
          <cell r="Q609" t="str">
            <v>110798</v>
          </cell>
          <cell r="R609" t="str">
            <v>ｻﾝﾘﾊﾞｰ</v>
          </cell>
          <cell r="S609" t="str">
            <v>000000</v>
          </cell>
          <cell r="U609" t="str">
            <v>000000</v>
          </cell>
          <cell r="W609" t="str">
            <v>000000</v>
          </cell>
          <cell r="Y609" t="str">
            <v>000000</v>
          </cell>
          <cell r="AA609" t="str">
            <v>000000</v>
          </cell>
          <cell r="AC609" t="str">
            <v>000000</v>
          </cell>
          <cell r="AE609" t="str">
            <v>000000</v>
          </cell>
          <cell r="AG609" t="str">
            <v>110798</v>
          </cell>
          <cell r="AH609" t="str">
            <v>ｻﾝﾘﾊﾞｰ</v>
          </cell>
          <cell r="AI609">
            <v>1</v>
          </cell>
          <cell r="AJ609" t="str">
            <v>支店</v>
          </cell>
          <cell r="AK609" t="str">
            <v>000000</v>
          </cell>
          <cell r="AM609" t="str">
            <v>000219</v>
          </cell>
          <cell r="AN609" t="str">
            <v>Select Fashion</v>
          </cell>
          <cell r="AO609" t="str">
            <v>110798</v>
          </cell>
          <cell r="AP609" t="str">
            <v>ｻﾝﾘﾊﾞｰ</v>
          </cell>
          <cell r="AQ609" t="str">
            <v>000000</v>
          </cell>
          <cell r="AS609" t="str">
            <v>000000</v>
          </cell>
          <cell r="AU609" t="str">
            <v>000000</v>
          </cell>
          <cell r="AW609" t="str">
            <v>000000</v>
          </cell>
          <cell r="AY609" t="str">
            <v>000000</v>
          </cell>
          <cell r="BA609" t="str">
            <v>000000</v>
          </cell>
          <cell r="BC609" t="str">
            <v>000000</v>
          </cell>
          <cell r="BE609" t="str">
            <v>000004</v>
          </cell>
          <cell r="BF609" t="str">
            <v>小松美喜</v>
          </cell>
        </row>
        <row r="610">
          <cell r="A610" t="str">
            <v>215574</v>
          </cell>
          <cell r="B610" t="str">
            <v>(株)ｻﾝﾘﾊﾞｰ本社</v>
          </cell>
          <cell r="C610" t="str">
            <v>ｻﾝﾘﾊﾞｰ福岡営業所</v>
          </cell>
          <cell r="D610" t="str">
            <v>ｻﾝﾘﾊﾞｰ福岡営業所</v>
          </cell>
          <cell r="F610" t="str">
            <v>810-0001</v>
          </cell>
          <cell r="G610" t="str">
            <v>福岡県福岡市中央区天神1丁目</v>
          </cell>
          <cell r="H610" t="str">
            <v>2-4　農業共済ビル4階</v>
          </cell>
          <cell r="K610" t="str">
            <v>092-724-5411</v>
          </cell>
          <cell r="L610" t="str">
            <v>092-724-5422</v>
          </cell>
          <cell r="M610" t="str">
            <v>000000</v>
          </cell>
          <cell r="O610" t="str">
            <v>000219</v>
          </cell>
          <cell r="P610" t="str">
            <v>Select Fashion</v>
          </cell>
          <cell r="Q610" t="str">
            <v>110798</v>
          </cell>
          <cell r="R610" t="str">
            <v>ｻﾝﾘﾊﾞｰ</v>
          </cell>
          <cell r="S610" t="str">
            <v>000000</v>
          </cell>
          <cell r="U610" t="str">
            <v>000000</v>
          </cell>
          <cell r="W610" t="str">
            <v>000000</v>
          </cell>
          <cell r="Y610" t="str">
            <v>000000</v>
          </cell>
          <cell r="AA610" t="str">
            <v>000000</v>
          </cell>
          <cell r="AC610" t="str">
            <v>000000</v>
          </cell>
          <cell r="AE610" t="str">
            <v>000000</v>
          </cell>
          <cell r="AG610" t="str">
            <v>110798</v>
          </cell>
          <cell r="AH610" t="str">
            <v>ｻﾝﾘﾊﾞｰ</v>
          </cell>
          <cell r="AI610">
            <v>1</v>
          </cell>
          <cell r="AJ610" t="str">
            <v>支店</v>
          </cell>
          <cell r="AK610" t="str">
            <v>000000</v>
          </cell>
          <cell r="AM610" t="str">
            <v>000219</v>
          </cell>
          <cell r="AN610" t="str">
            <v>Select Fashion</v>
          </cell>
          <cell r="AO610" t="str">
            <v>110798</v>
          </cell>
          <cell r="AP610" t="str">
            <v>ｻﾝﾘﾊﾞｰ</v>
          </cell>
          <cell r="AQ610" t="str">
            <v>000000</v>
          </cell>
          <cell r="AS610" t="str">
            <v>000000</v>
          </cell>
          <cell r="AU610" t="str">
            <v>000000</v>
          </cell>
          <cell r="AW610" t="str">
            <v>000000</v>
          </cell>
          <cell r="AY610" t="str">
            <v>000000</v>
          </cell>
          <cell r="BA610" t="str">
            <v>000000</v>
          </cell>
          <cell r="BC610" t="str">
            <v>000000</v>
          </cell>
          <cell r="BE610" t="str">
            <v>000004</v>
          </cell>
          <cell r="BF610" t="str">
            <v>小松美喜</v>
          </cell>
        </row>
        <row r="611">
          <cell r="A611" t="str">
            <v>215575</v>
          </cell>
          <cell r="B611" t="str">
            <v>(株)ｻﾝﾘﾊﾞｰ本社</v>
          </cell>
          <cell r="C611" t="str">
            <v>閉店 SORA神戸店(直送)</v>
          </cell>
          <cell r="D611" t="str">
            <v>閉店 SORA神戸店</v>
          </cell>
          <cell r="F611" t="str">
            <v>650-0035</v>
          </cell>
          <cell r="G611" t="str">
            <v>兵庫県神戸市中央区浪速町</v>
          </cell>
          <cell r="H611" t="str">
            <v>６３－１Ｆ</v>
          </cell>
          <cell r="K611" t="str">
            <v>078-325-5540</v>
          </cell>
          <cell r="M611" t="str">
            <v>000000</v>
          </cell>
          <cell r="O611" t="str">
            <v>000219</v>
          </cell>
          <cell r="P611" t="str">
            <v>Select Fashion</v>
          </cell>
          <cell r="Q611" t="str">
            <v>110798</v>
          </cell>
          <cell r="R611" t="str">
            <v>ｻﾝﾘﾊﾞｰ</v>
          </cell>
          <cell r="S611" t="str">
            <v>000000</v>
          </cell>
          <cell r="U611" t="str">
            <v>000000</v>
          </cell>
          <cell r="W611" t="str">
            <v>000000</v>
          </cell>
          <cell r="Y611" t="str">
            <v>000000</v>
          </cell>
          <cell r="AA611" t="str">
            <v>000000</v>
          </cell>
          <cell r="AC611" t="str">
            <v>000000</v>
          </cell>
          <cell r="AE611" t="str">
            <v>000000</v>
          </cell>
          <cell r="AG611" t="str">
            <v>110798</v>
          </cell>
          <cell r="AH611" t="str">
            <v>ｻﾝﾘﾊﾞｰ</v>
          </cell>
          <cell r="AI611">
            <v>1</v>
          </cell>
          <cell r="AJ611" t="str">
            <v>支店</v>
          </cell>
          <cell r="AK611" t="str">
            <v>000000</v>
          </cell>
          <cell r="AM611" t="str">
            <v>000219</v>
          </cell>
          <cell r="AN611" t="str">
            <v>Select Fashion</v>
          </cell>
          <cell r="AO611" t="str">
            <v>110798</v>
          </cell>
          <cell r="AP611" t="str">
            <v>ｻﾝﾘﾊﾞｰ</v>
          </cell>
          <cell r="AQ611" t="str">
            <v>000000</v>
          </cell>
          <cell r="AS611" t="str">
            <v>000000</v>
          </cell>
          <cell r="AU611" t="str">
            <v>000000</v>
          </cell>
          <cell r="AW611" t="str">
            <v>000000</v>
          </cell>
          <cell r="AY611" t="str">
            <v>000000</v>
          </cell>
          <cell r="BA611" t="str">
            <v>000000</v>
          </cell>
          <cell r="BC611" t="str">
            <v>000000</v>
          </cell>
          <cell r="BE611" t="str">
            <v>000004</v>
          </cell>
          <cell r="BF611" t="str">
            <v>小松美喜</v>
          </cell>
        </row>
        <row r="612">
          <cell r="A612" t="str">
            <v>215576</v>
          </cell>
          <cell r="B612" t="str">
            <v>(株)ｻﾝﾘﾊﾞｰ本社</v>
          </cell>
          <cell r="C612" t="str">
            <v>SORA 長久手店(直送)</v>
          </cell>
          <cell r="D612" t="str">
            <v>SORA 長久手店(直送)</v>
          </cell>
          <cell r="F612" t="str">
            <v>480-1168</v>
          </cell>
          <cell r="G612" t="str">
            <v>愛知県長久手市町坊の後</v>
          </cell>
          <cell r="H612" t="str">
            <v>1423</v>
          </cell>
          <cell r="K612" t="str">
            <v>0561-63-0543</v>
          </cell>
          <cell r="M612" t="str">
            <v>000000</v>
          </cell>
          <cell r="O612" t="str">
            <v>000219</v>
          </cell>
          <cell r="P612" t="str">
            <v>Select Fashion</v>
          </cell>
          <cell r="Q612" t="str">
            <v>110798</v>
          </cell>
          <cell r="R612" t="str">
            <v>ｻﾝﾘﾊﾞｰ</v>
          </cell>
          <cell r="S612" t="str">
            <v>000000</v>
          </cell>
          <cell r="U612" t="str">
            <v>000000</v>
          </cell>
          <cell r="W612" t="str">
            <v>000000</v>
          </cell>
          <cell r="Y612" t="str">
            <v>000000</v>
          </cell>
          <cell r="AA612" t="str">
            <v>000000</v>
          </cell>
          <cell r="AC612" t="str">
            <v>000000</v>
          </cell>
          <cell r="AE612" t="str">
            <v>000000</v>
          </cell>
          <cell r="AG612" t="str">
            <v>110798</v>
          </cell>
          <cell r="AH612" t="str">
            <v>ｻﾝﾘﾊﾞｰ</v>
          </cell>
          <cell r="AI612">
            <v>1</v>
          </cell>
          <cell r="AJ612" t="str">
            <v>支店</v>
          </cell>
          <cell r="AK612" t="str">
            <v>000000</v>
          </cell>
          <cell r="AM612" t="str">
            <v>000219</v>
          </cell>
          <cell r="AN612" t="str">
            <v>Select Fashion</v>
          </cell>
          <cell r="AO612" t="str">
            <v>110798</v>
          </cell>
          <cell r="AP612" t="str">
            <v>ｻﾝﾘﾊﾞｰ</v>
          </cell>
          <cell r="AQ612" t="str">
            <v>000000</v>
          </cell>
          <cell r="AS612" t="str">
            <v>000000</v>
          </cell>
          <cell r="AU612" t="str">
            <v>000000</v>
          </cell>
          <cell r="AW612" t="str">
            <v>000000</v>
          </cell>
          <cell r="AY612" t="str">
            <v>000000</v>
          </cell>
          <cell r="BA612" t="str">
            <v>000000</v>
          </cell>
          <cell r="BC612" t="str">
            <v>000000</v>
          </cell>
          <cell r="BE612" t="str">
            <v>000004</v>
          </cell>
          <cell r="BF612" t="str">
            <v>小松美喜</v>
          </cell>
        </row>
        <row r="613">
          <cell r="A613" t="str">
            <v>215577</v>
          </cell>
          <cell r="B613" t="str">
            <v>(株)ｻﾝﾘﾊﾞｰ本社</v>
          </cell>
          <cell r="C613" t="str">
            <v>SORA 堀江店(直送)</v>
          </cell>
          <cell r="D613" t="str">
            <v>SORA 堀江店(直送)</v>
          </cell>
          <cell r="F613" t="str">
            <v>550-0015</v>
          </cell>
          <cell r="G613" t="str">
            <v>大阪府大阪市西区南堀江</v>
          </cell>
          <cell r="H613" t="str">
            <v>１丁目１５番７号</v>
          </cell>
          <cell r="K613" t="str">
            <v>06-6533-8885</v>
          </cell>
          <cell r="M613" t="str">
            <v>000000</v>
          </cell>
          <cell r="O613" t="str">
            <v>000219</v>
          </cell>
          <cell r="P613" t="str">
            <v>Select Fashion</v>
          </cell>
          <cell r="Q613" t="str">
            <v>110798</v>
          </cell>
          <cell r="R613" t="str">
            <v>ｻﾝﾘﾊﾞｰ</v>
          </cell>
          <cell r="S613" t="str">
            <v>000000</v>
          </cell>
          <cell r="U613" t="str">
            <v>000000</v>
          </cell>
          <cell r="W613" t="str">
            <v>000000</v>
          </cell>
          <cell r="Y613" t="str">
            <v>000000</v>
          </cell>
          <cell r="AA613" t="str">
            <v>000000</v>
          </cell>
          <cell r="AC613" t="str">
            <v>000000</v>
          </cell>
          <cell r="AE613" t="str">
            <v>000000</v>
          </cell>
          <cell r="AG613" t="str">
            <v>110798</v>
          </cell>
          <cell r="AH613" t="str">
            <v>ｻﾝﾘﾊﾞｰ</v>
          </cell>
          <cell r="AI613">
            <v>1</v>
          </cell>
          <cell r="AJ613" t="str">
            <v>支店</v>
          </cell>
          <cell r="AK613" t="str">
            <v>000000</v>
          </cell>
          <cell r="AM613" t="str">
            <v>000219</v>
          </cell>
          <cell r="AN613" t="str">
            <v>Select Fashion</v>
          </cell>
          <cell r="AO613" t="str">
            <v>110798</v>
          </cell>
          <cell r="AP613" t="str">
            <v>ｻﾝﾘﾊﾞｰ</v>
          </cell>
          <cell r="AQ613" t="str">
            <v>000000</v>
          </cell>
          <cell r="AS613" t="str">
            <v>000000</v>
          </cell>
          <cell r="AU613" t="str">
            <v>000000</v>
          </cell>
          <cell r="AW613" t="str">
            <v>000000</v>
          </cell>
          <cell r="AY613" t="str">
            <v>000000</v>
          </cell>
          <cell r="BA613" t="str">
            <v>000000</v>
          </cell>
          <cell r="BC613" t="str">
            <v>000000</v>
          </cell>
          <cell r="BE613" t="str">
            <v>000004</v>
          </cell>
          <cell r="BF613" t="str">
            <v>小松美喜</v>
          </cell>
        </row>
        <row r="614">
          <cell r="A614" t="str">
            <v>215578</v>
          </cell>
          <cell r="B614" t="str">
            <v>(株)ｻﾝﾘﾊﾞｰ本社</v>
          </cell>
          <cell r="C614" t="str">
            <v>SORA楽天市場店(直送)</v>
          </cell>
          <cell r="D614" t="str">
            <v>SORA楽天市場店(直送)</v>
          </cell>
          <cell r="F614" t="str">
            <v>565-0836</v>
          </cell>
          <cell r="G614" t="str">
            <v>大阪府吹田市佐井寺</v>
          </cell>
          <cell r="H614" t="str">
            <v>１－３－３５</v>
          </cell>
          <cell r="K614" t="str">
            <v>06-6337-7075</v>
          </cell>
          <cell r="M614" t="str">
            <v>000000</v>
          </cell>
          <cell r="O614" t="str">
            <v>000219</v>
          </cell>
          <cell r="P614" t="str">
            <v>Select Fashion</v>
          </cell>
          <cell r="Q614" t="str">
            <v>110798</v>
          </cell>
          <cell r="R614" t="str">
            <v>ｻﾝﾘﾊﾞｰ</v>
          </cell>
          <cell r="S614" t="str">
            <v>000000</v>
          </cell>
          <cell r="U614" t="str">
            <v>000000</v>
          </cell>
          <cell r="W614" t="str">
            <v>000000</v>
          </cell>
          <cell r="Y614" t="str">
            <v>000000</v>
          </cell>
          <cell r="AA614" t="str">
            <v>000000</v>
          </cell>
          <cell r="AC614" t="str">
            <v>000000</v>
          </cell>
          <cell r="AE614" t="str">
            <v>000000</v>
          </cell>
          <cell r="AG614" t="str">
            <v>110798</v>
          </cell>
          <cell r="AH614" t="str">
            <v>ｻﾝﾘﾊﾞｰ</v>
          </cell>
          <cell r="AI614">
            <v>1</v>
          </cell>
          <cell r="AJ614" t="str">
            <v>支店</v>
          </cell>
          <cell r="AK614" t="str">
            <v>000000</v>
          </cell>
          <cell r="AM614" t="str">
            <v>000219</v>
          </cell>
          <cell r="AN614" t="str">
            <v>Select Fashion</v>
          </cell>
          <cell r="AO614" t="str">
            <v>110798</v>
          </cell>
          <cell r="AP614" t="str">
            <v>ｻﾝﾘﾊﾞｰ</v>
          </cell>
          <cell r="AQ614" t="str">
            <v>000000</v>
          </cell>
          <cell r="AS614" t="str">
            <v>000000</v>
          </cell>
          <cell r="AU614" t="str">
            <v>000000</v>
          </cell>
          <cell r="AW614" t="str">
            <v>000000</v>
          </cell>
          <cell r="AY614" t="str">
            <v>000000</v>
          </cell>
          <cell r="BA614" t="str">
            <v>000000</v>
          </cell>
          <cell r="BC614" t="str">
            <v>000000</v>
          </cell>
          <cell r="BE614" t="str">
            <v>000004</v>
          </cell>
          <cell r="BF614" t="str">
            <v>小松美喜</v>
          </cell>
        </row>
        <row r="615">
          <cell r="A615" t="str">
            <v>215579</v>
          </cell>
          <cell r="B615" t="str">
            <v>(株)ｻﾝﾘﾊﾞｰ本社</v>
          </cell>
          <cell r="C615" t="str">
            <v>SORAうめだ本店(直送)</v>
          </cell>
          <cell r="D615" t="str">
            <v>SORAうめだ本店(直送)</v>
          </cell>
          <cell r="F615" t="str">
            <v>530-8350</v>
          </cell>
          <cell r="G615" t="str">
            <v>大阪市北区角田町８番７号</v>
          </cell>
          <cell r="H615" t="str">
            <v>阪急梅田本店　８Ｆ</v>
          </cell>
          <cell r="K615" t="str">
            <v>06-6313-0915</v>
          </cell>
          <cell r="M615" t="str">
            <v>000000</v>
          </cell>
          <cell r="O615" t="str">
            <v>000219</v>
          </cell>
          <cell r="P615" t="str">
            <v>Select Fashion</v>
          </cell>
          <cell r="Q615" t="str">
            <v>110798</v>
          </cell>
          <cell r="R615" t="str">
            <v>ｻﾝﾘﾊﾞｰ</v>
          </cell>
          <cell r="S615" t="str">
            <v>000000</v>
          </cell>
          <cell r="U615" t="str">
            <v>000000</v>
          </cell>
          <cell r="W615" t="str">
            <v>000000</v>
          </cell>
          <cell r="Y615" t="str">
            <v>000000</v>
          </cell>
          <cell r="AA615" t="str">
            <v>000000</v>
          </cell>
          <cell r="AC615" t="str">
            <v>000000</v>
          </cell>
          <cell r="AE615" t="str">
            <v>000000</v>
          </cell>
          <cell r="AG615" t="str">
            <v>110798</v>
          </cell>
          <cell r="AH615" t="str">
            <v>ｻﾝﾘﾊﾞｰ</v>
          </cell>
          <cell r="AI615">
            <v>1</v>
          </cell>
          <cell r="AJ615" t="str">
            <v>支店</v>
          </cell>
          <cell r="AK615" t="str">
            <v>000000</v>
          </cell>
          <cell r="AM615" t="str">
            <v>000219</v>
          </cell>
          <cell r="AN615" t="str">
            <v>Select Fashion</v>
          </cell>
          <cell r="AO615" t="str">
            <v>110798</v>
          </cell>
          <cell r="AP615" t="str">
            <v>ｻﾝﾘﾊﾞｰ</v>
          </cell>
          <cell r="AQ615" t="str">
            <v>000000</v>
          </cell>
          <cell r="AS615" t="str">
            <v>000000</v>
          </cell>
          <cell r="AU615" t="str">
            <v>000000</v>
          </cell>
          <cell r="AW615" t="str">
            <v>000000</v>
          </cell>
          <cell r="AY615" t="str">
            <v>000000</v>
          </cell>
          <cell r="BA615" t="str">
            <v>000000</v>
          </cell>
          <cell r="BC615" t="str">
            <v>000000</v>
          </cell>
          <cell r="BE615" t="str">
            <v>000004</v>
          </cell>
          <cell r="BF615" t="str">
            <v>小松美喜</v>
          </cell>
        </row>
        <row r="616">
          <cell r="A616" t="str">
            <v>215580</v>
          </cell>
          <cell r="B616" t="str">
            <v>(株)ｻﾝﾘﾊﾞｰ本社</v>
          </cell>
          <cell r="C616" t="str">
            <v>SORA小田急店(直送)</v>
          </cell>
          <cell r="D616" t="str">
            <v>SORA小田急店(直送)</v>
          </cell>
          <cell r="F616" t="str">
            <v>160-0023</v>
          </cell>
          <cell r="G616" t="str">
            <v>東京都新宿区西新宿</v>
          </cell>
          <cell r="H616" t="str">
            <v>1-5-1</v>
          </cell>
          <cell r="I616" t="str">
            <v>小田急ハルク　Ｂ１Ｆ</v>
          </cell>
          <cell r="K616" t="str">
            <v>03-6279-0745</v>
          </cell>
          <cell r="M616" t="str">
            <v>000000</v>
          </cell>
          <cell r="O616" t="str">
            <v>000219</v>
          </cell>
          <cell r="P616" t="str">
            <v>Select Fashion</v>
          </cell>
          <cell r="Q616" t="str">
            <v>110798</v>
          </cell>
          <cell r="R616" t="str">
            <v>ｻﾝﾘﾊﾞｰ</v>
          </cell>
          <cell r="S616" t="str">
            <v>000000</v>
          </cell>
          <cell r="U616" t="str">
            <v>000000</v>
          </cell>
          <cell r="W616" t="str">
            <v>000000</v>
          </cell>
          <cell r="Y616" t="str">
            <v>000000</v>
          </cell>
          <cell r="AA616" t="str">
            <v>000000</v>
          </cell>
          <cell r="AC616" t="str">
            <v>000000</v>
          </cell>
          <cell r="AE616" t="str">
            <v>000000</v>
          </cell>
          <cell r="AG616" t="str">
            <v>110798</v>
          </cell>
          <cell r="AH616" t="str">
            <v>ｻﾝﾘﾊﾞｰ</v>
          </cell>
          <cell r="AI616">
            <v>1</v>
          </cell>
          <cell r="AJ616" t="str">
            <v>支店</v>
          </cell>
          <cell r="AK616" t="str">
            <v>000000</v>
          </cell>
          <cell r="AM616" t="str">
            <v>000219</v>
          </cell>
          <cell r="AN616" t="str">
            <v>Select Fashion</v>
          </cell>
          <cell r="AO616" t="str">
            <v>110798</v>
          </cell>
          <cell r="AP616" t="str">
            <v>ｻﾝﾘﾊﾞｰ</v>
          </cell>
          <cell r="AQ616" t="str">
            <v>000000</v>
          </cell>
          <cell r="AS616" t="str">
            <v>000000</v>
          </cell>
          <cell r="AU616" t="str">
            <v>000000</v>
          </cell>
          <cell r="AW616" t="str">
            <v>000000</v>
          </cell>
          <cell r="AY616" t="str">
            <v>000000</v>
          </cell>
          <cell r="BA616" t="str">
            <v>000000</v>
          </cell>
          <cell r="BC616" t="str">
            <v>000000</v>
          </cell>
          <cell r="BE616" t="str">
            <v>000004</v>
          </cell>
          <cell r="BF616" t="str">
            <v>小松美喜</v>
          </cell>
        </row>
        <row r="617">
          <cell r="A617" t="str">
            <v>215581</v>
          </cell>
          <cell r="B617" t="str">
            <v>(株)ｻﾝﾘﾊﾞｰ本社</v>
          </cell>
          <cell r="C617" t="str">
            <v>SORA札幌ｽﾃﾗﾌﾟﾚ(直送)</v>
          </cell>
          <cell r="D617" t="str">
            <v>SORA札幌ｽﾃﾗﾌﾟﾚ(直送)</v>
          </cell>
          <cell r="F617" t="str">
            <v>060-0005</v>
          </cell>
          <cell r="G617" t="str">
            <v>札幌市中央区北５条西２丁目５番</v>
          </cell>
          <cell r="H617" t="str">
            <v>札幌ステラプレイスセンター３Ｆ</v>
          </cell>
          <cell r="K617" t="str">
            <v>011-209-5181</v>
          </cell>
          <cell r="M617" t="str">
            <v>000000</v>
          </cell>
          <cell r="O617" t="str">
            <v>000219</v>
          </cell>
          <cell r="P617" t="str">
            <v>Select Fashion</v>
          </cell>
          <cell r="Q617" t="str">
            <v>110798</v>
          </cell>
          <cell r="R617" t="str">
            <v>ｻﾝﾘﾊﾞｰ</v>
          </cell>
          <cell r="S617" t="str">
            <v>000000</v>
          </cell>
          <cell r="U617" t="str">
            <v>000000</v>
          </cell>
          <cell r="W617" t="str">
            <v>000000</v>
          </cell>
          <cell r="Y617" t="str">
            <v>000000</v>
          </cell>
          <cell r="AA617" t="str">
            <v>000000</v>
          </cell>
          <cell r="AC617" t="str">
            <v>000000</v>
          </cell>
          <cell r="AE617" t="str">
            <v>000000</v>
          </cell>
          <cell r="AG617" t="str">
            <v>110798</v>
          </cell>
          <cell r="AH617" t="str">
            <v>ｻﾝﾘﾊﾞｰ</v>
          </cell>
          <cell r="AI617">
            <v>1</v>
          </cell>
          <cell r="AJ617" t="str">
            <v>支店</v>
          </cell>
          <cell r="AK617" t="str">
            <v>000000</v>
          </cell>
          <cell r="AM617" t="str">
            <v>000219</v>
          </cell>
          <cell r="AN617" t="str">
            <v>Select Fashion</v>
          </cell>
          <cell r="AO617" t="str">
            <v>110798</v>
          </cell>
          <cell r="AP617" t="str">
            <v>ｻﾝﾘﾊﾞｰ</v>
          </cell>
          <cell r="AQ617" t="str">
            <v>000000</v>
          </cell>
          <cell r="AS617" t="str">
            <v>000000</v>
          </cell>
          <cell r="AU617" t="str">
            <v>000000</v>
          </cell>
          <cell r="AW617" t="str">
            <v>000000</v>
          </cell>
          <cell r="AY617" t="str">
            <v>000000</v>
          </cell>
          <cell r="BA617" t="str">
            <v>000000</v>
          </cell>
          <cell r="BC617" t="str">
            <v>000000</v>
          </cell>
          <cell r="BE617" t="str">
            <v>000004</v>
          </cell>
          <cell r="BF617" t="str">
            <v>小松美喜</v>
          </cell>
        </row>
        <row r="618">
          <cell r="A618" t="str">
            <v>215582</v>
          </cell>
          <cell r="B618" t="str">
            <v>(株)ｻﾝﾘﾊﾞｰ本社</v>
          </cell>
          <cell r="C618" t="str">
            <v>SORA昭島店(直送)</v>
          </cell>
          <cell r="D618" t="str">
            <v>SORA昭島店(直送)</v>
          </cell>
          <cell r="F618" t="str">
            <v>196-0014</v>
          </cell>
          <cell r="G618" t="str">
            <v>東京都昭島市田中町６１０－４</v>
          </cell>
          <cell r="H618" t="str">
            <v>昭島アウトドアヴィレッジ内</v>
          </cell>
          <cell r="K618" t="str">
            <v>042-519-6780</v>
          </cell>
          <cell r="M618" t="str">
            <v>000000</v>
          </cell>
          <cell r="O618" t="str">
            <v>000219</v>
          </cell>
          <cell r="P618" t="str">
            <v>Select Fashion</v>
          </cell>
          <cell r="Q618" t="str">
            <v>110798</v>
          </cell>
          <cell r="R618" t="str">
            <v>ｻﾝﾘﾊﾞｰ</v>
          </cell>
          <cell r="S618" t="str">
            <v>000000</v>
          </cell>
          <cell r="U618" t="str">
            <v>000000</v>
          </cell>
          <cell r="W618" t="str">
            <v>000000</v>
          </cell>
          <cell r="Y618" t="str">
            <v>000000</v>
          </cell>
          <cell r="AA618" t="str">
            <v>000000</v>
          </cell>
          <cell r="AC618" t="str">
            <v>000000</v>
          </cell>
          <cell r="AE618" t="str">
            <v>000000</v>
          </cell>
          <cell r="AG618" t="str">
            <v>110798</v>
          </cell>
          <cell r="AH618" t="str">
            <v>ｻﾝﾘﾊﾞｰ</v>
          </cell>
          <cell r="AI618">
            <v>1</v>
          </cell>
          <cell r="AJ618" t="str">
            <v>支店</v>
          </cell>
          <cell r="AK618" t="str">
            <v>000000</v>
          </cell>
          <cell r="AM618" t="str">
            <v>000219</v>
          </cell>
          <cell r="AN618" t="str">
            <v>Select Fashion</v>
          </cell>
          <cell r="AO618" t="str">
            <v>110798</v>
          </cell>
          <cell r="AP618" t="str">
            <v>ｻﾝﾘﾊﾞｰ</v>
          </cell>
          <cell r="AQ618" t="str">
            <v>000000</v>
          </cell>
          <cell r="AS618" t="str">
            <v>000000</v>
          </cell>
          <cell r="AU618" t="str">
            <v>000000</v>
          </cell>
          <cell r="AW618" t="str">
            <v>000000</v>
          </cell>
          <cell r="AY618" t="str">
            <v>000000</v>
          </cell>
          <cell r="BA618" t="str">
            <v>000000</v>
          </cell>
          <cell r="BC618" t="str">
            <v>000000</v>
          </cell>
          <cell r="BE618" t="str">
            <v>000004</v>
          </cell>
          <cell r="BF618" t="str">
            <v>小松美喜</v>
          </cell>
        </row>
        <row r="619">
          <cell r="A619" t="str">
            <v>215583</v>
          </cell>
          <cell r="B619" t="str">
            <v>(株)ｻﾝﾘﾊﾞｰ本社</v>
          </cell>
          <cell r="C619" t="str">
            <v>SORA名古屋ﾗｼｯｸ(直送)</v>
          </cell>
          <cell r="D619" t="str">
            <v>SORA名古屋ﾗｼｯｸ(直送)</v>
          </cell>
          <cell r="F619" t="str">
            <v>460-0008</v>
          </cell>
          <cell r="G619" t="str">
            <v>愛知県名古屋市中区栄３－６－１</v>
          </cell>
          <cell r="H619" t="str">
            <v>ラシック５Ｆ</v>
          </cell>
          <cell r="K619" t="str">
            <v>052-259-6503</v>
          </cell>
          <cell r="M619" t="str">
            <v>000000</v>
          </cell>
          <cell r="O619" t="str">
            <v>000219</v>
          </cell>
          <cell r="P619" t="str">
            <v>Select Fashion</v>
          </cell>
          <cell r="Q619" t="str">
            <v>110798</v>
          </cell>
          <cell r="R619" t="str">
            <v>ｻﾝﾘﾊﾞｰ</v>
          </cell>
          <cell r="S619" t="str">
            <v>000000</v>
          </cell>
          <cell r="U619" t="str">
            <v>000000</v>
          </cell>
          <cell r="W619" t="str">
            <v>000000</v>
          </cell>
          <cell r="Y619" t="str">
            <v>000000</v>
          </cell>
          <cell r="AA619" t="str">
            <v>000000</v>
          </cell>
          <cell r="AC619" t="str">
            <v>000000</v>
          </cell>
          <cell r="AE619" t="str">
            <v>000000</v>
          </cell>
          <cell r="AG619" t="str">
            <v>110798</v>
          </cell>
          <cell r="AH619" t="str">
            <v>ｻﾝﾘﾊﾞｰ</v>
          </cell>
          <cell r="AI619">
            <v>1</v>
          </cell>
          <cell r="AJ619" t="str">
            <v>支店</v>
          </cell>
          <cell r="AK619" t="str">
            <v>000000</v>
          </cell>
          <cell r="AM619" t="str">
            <v>000219</v>
          </cell>
          <cell r="AN619" t="str">
            <v>Select Fashion</v>
          </cell>
          <cell r="AO619" t="str">
            <v>110798</v>
          </cell>
          <cell r="AP619" t="str">
            <v>ｻﾝﾘﾊﾞｰ</v>
          </cell>
          <cell r="AQ619" t="str">
            <v>000000</v>
          </cell>
          <cell r="AS619" t="str">
            <v>000000</v>
          </cell>
          <cell r="AU619" t="str">
            <v>000000</v>
          </cell>
          <cell r="AW619" t="str">
            <v>000000</v>
          </cell>
          <cell r="AY619" t="str">
            <v>000000</v>
          </cell>
          <cell r="BA619" t="str">
            <v>000000</v>
          </cell>
          <cell r="BC619" t="str">
            <v>000000</v>
          </cell>
          <cell r="BE619" t="str">
            <v>000004</v>
          </cell>
          <cell r="BF619" t="str">
            <v>小松美喜</v>
          </cell>
        </row>
        <row r="620">
          <cell r="A620" t="str">
            <v>215584</v>
          </cell>
          <cell r="B620" t="str">
            <v>(株)ｻﾝﾘﾊﾞｰ本社</v>
          </cell>
          <cell r="C620" t="str">
            <v>SORA石垣島(直送)</v>
          </cell>
          <cell r="D620" t="str">
            <v>SORA石垣島(直送)</v>
          </cell>
          <cell r="F620" t="str">
            <v>907-0022</v>
          </cell>
          <cell r="G620" t="str">
            <v>沖縄県石垣市字大川１番地７３０</v>
          </cell>
          <cell r="H620" t="str">
            <v>ＣＯＵＲＴ　ＥＡＳＴ</v>
          </cell>
          <cell r="I620" t="str">
            <v>ＣＯＵＲＴ　２階</v>
          </cell>
          <cell r="K620" t="str">
            <v>0980-87-9460</v>
          </cell>
          <cell r="M620" t="str">
            <v>000000</v>
          </cell>
          <cell r="O620" t="str">
            <v>000219</v>
          </cell>
          <cell r="P620" t="str">
            <v>Select Fashion</v>
          </cell>
          <cell r="Q620" t="str">
            <v>110798</v>
          </cell>
          <cell r="R620" t="str">
            <v>ｻﾝﾘﾊﾞｰ</v>
          </cell>
          <cell r="S620" t="str">
            <v>000000</v>
          </cell>
          <cell r="U620" t="str">
            <v>000000</v>
          </cell>
          <cell r="W620" t="str">
            <v>000000</v>
          </cell>
          <cell r="Y620" t="str">
            <v>000000</v>
          </cell>
          <cell r="AA620" t="str">
            <v>000000</v>
          </cell>
          <cell r="AC620" t="str">
            <v>000000</v>
          </cell>
          <cell r="AE620" t="str">
            <v>000000</v>
          </cell>
          <cell r="AG620" t="str">
            <v>110798</v>
          </cell>
          <cell r="AH620" t="str">
            <v>ｻﾝﾘﾊﾞｰ</v>
          </cell>
          <cell r="AI620">
            <v>1</v>
          </cell>
          <cell r="AJ620" t="str">
            <v>支店</v>
          </cell>
          <cell r="AK620" t="str">
            <v>000000</v>
          </cell>
          <cell r="AM620" t="str">
            <v>000219</v>
          </cell>
          <cell r="AN620" t="str">
            <v>Select Fashion</v>
          </cell>
          <cell r="AO620" t="str">
            <v>110798</v>
          </cell>
          <cell r="AP620" t="str">
            <v>ｻﾝﾘﾊﾞｰ</v>
          </cell>
          <cell r="AQ620" t="str">
            <v>000000</v>
          </cell>
          <cell r="AS620" t="str">
            <v>000000</v>
          </cell>
          <cell r="AU620" t="str">
            <v>000000</v>
          </cell>
          <cell r="AW620" t="str">
            <v>000000</v>
          </cell>
          <cell r="AY620" t="str">
            <v>000000</v>
          </cell>
          <cell r="BA620" t="str">
            <v>000000</v>
          </cell>
          <cell r="BC620" t="str">
            <v>000000</v>
          </cell>
          <cell r="BE620" t="str">
            <v>000004</v>
          </cell>
          <cell r="BF620" t="str">
            <v>小松美喜</v>
          </cell>
        </row>
        <row r="621">
          <cell r="A621" t="str">
            <v>215585</v>
          </cell>
          <cell r="B621" t="str">
            <v>(株)ｻﾝﾘﾊﾞｰ本社</v>
          </cell>
          <cell r="C621" t="str">
            <v>SORAミント神戸(直送)</v>
          </cell>
          <cell r="D621" t="str">
            <v>SORAミント神戸(直送)</v>
          </cell>
          <cell r="F621" t="str">
            <v>651-0096</v>
          </cell>
          <cell r="G621" t="str">
            <v>兵庫県神戸市中央区雲井通</v>
          </cell>
          <cell r="H621" t="str">
            <v>７丁目１番１号</v>
          </cell>
          <cell r="I621" t="str">
            <v>ＭＩＮＴ神戸６階</v>
          </cell>
          <cell r="K621" t="str">
            <v>078-891-3550</v>
          </cell>
          <cell r="M621" t="str">
            <v>000000</v>
          </cell>
          <cell r="O621" t="str">
            <v>000219</v>
          </cell>
          <cell r="P621" t="str">
            <v>Select Fashion</v>
          </cell>
          <cell r="Q621" t="str">
            <v>110798</v>
          </cell>
          <cell r="R621" t="str">
            <v>ｻﾝﾘﾊﾞｰ</v>
          </cell>
          <cell r="S621" t="str">
            <v>000000</v>
          </cell>
          <cell r="U621" t="str">
            <v>000000</v>
          </cell>
          <cell r="W621" t="str">
            <v>000000</v>
          </cell>
          <cell r="Y621" t="str">
            <v>000000</v>
          </cell>
          <cell r="AA621" t="str">
            <v>000000</v>
          </cell>
          <cell r="AC621" t="str">
            <v>000000</v>
          </cell>
          <cell r="AE621" t="str">
            <v>000000</v>
          </cell>
          <cell r="AG621" t="str">
            <v>110798</v>
          </cell>
          <cell r="AH621" t="str">
            <v>ｻﾝﾘﾊﾞｰ</v>
          </cell>
          <cell r="AI621">
            <v>1</v>
          </cell>
          <cell r="AJ621" t="str">
            <v>支店</v>
          </cell>
          <cell r="AK621" t="str">
            <v>000000</v>
          </cell>
          <cell r="AM621" t="str">
            <v>000219</v>
          </cell>
          <cell r="AN621" t="str">
            <v>Select Fashion</v>
          </cell>
          <cell r="AO621" t="str">
            <v>110798</v>
          </cell>
          <cell r="AP621" t="str">
            <v>ｻﾝﾘﾊﾞｰ</v>
          </cell>
          <cell r="AQ621" t="str">
            <v>000000</v>
          </cell>
          <cell r="AS621" t="str">
            <v>000000</v>
          </cell>
          <cell r="AU621" t="str">
            <v>000000</v>
          </cell>
          <cell r="AW621" t="str">
            <v>000000</v>
          </cell>
          <cell r="AY621" t="str">
            <v>000000</v>
          </cell>
          <cell r="BA621" t="str">
            <v>000000</v>
          </cell>
          <cell r="BC621" t="str">
            <v>000000</v>
          </cell>
          <cell r="BE621" t="str">
            <v>000004</v>
          </cell>
          <cell r="BF621" t="str">
            <v>小松美喜</v>
          </cell>
        </row>
        <row r="622">
          <cell r="A622" t="str">
            <v>215586</v>
          </cell>
          <cell r="B622" t="str">
            <v>(株)秀岳荘</v>
          </cell>
          <cell r="C622" t="str">
            <v>秀岳荘　北大</v>
          </cell>
          <cell r="D622" t="str">
            <v>秀岳荘　北大</v>
          </cell>
          <cell r="F622" t="str">
            <v>001-0012</v>
          </cell>
          <cell r="G622" t="str">
            <v>北海道札幌市北区北12条西3丁目</v>
          </cell>
          <cell r="K622" t="str">
            <v>011-726-1235</v>
          </cell>
          <cell r="L622" t="str">
            <v>011-746-4515</v>
          </cell>
          <cell r="M622" t="str">
            <v>000000</v>
          </cell>
          <cell r="O622" t="str">
            <v>000218</v>
          </cell>
          <cell r="P622" t="str">
            <v>Outdoor Specialty</v>
          </cell>
          <cell r="Q622" t="str">
            <v>110805</v>
          </cell>
          <cell r="R622" t="str">
            <v>秀岳荘</v>
          </cell>
          <cell r="S622" t="str">
            <v>000000</v>
          </cell>
          <cell r="U622" t="str">
            <v>000000</v>
          </cell>
          <cell r="W622" t="str">
            <v>000000</v>
          </cell>
          <cell r="Y622" t="str">
            <v>000000</v>
          </cell>
          <cell r="AA622" t="str">
            <v>000000</v>
          </cell>
          <cell r="AC622" t="str">
            <v>000000</v>
          </cell>
          <cell r="AE622" t="str">
            <v>000000</v>
          </cell>
          <cell r="AG622" t="str">
            <v>110805</v>
          </cell>
          <cell r="AH622" t="str">
            <v>秀岳荘</v>
          </cell>
          <cell r="AI622">
            <v>1</v>
          </cell>
          <cell r="AJ622" t="str">
            <v>支店</v>
          </cell>
          <cell r="AK622" t="str">
            <v>000000</v>
          </cell>
          <cell r="AM622" t="str">
            <v>000218</v>
          </cell>
          <cell r="AN622" t="str">
            <v>Outdoor Specialty</v>
          </cell>
          <cell r="AO622" t="str">
            <v>110805</v>
          </cell>
          <cell r="AP622" t="str">
            <v>秀岳荘</v>
          </cell>
          <cell r="AQ622" t="str">
            <v>000000</v>
          </cell>
          <cell r="AS622" t="str">
            <v>000000</v>
          </cell>
          <cell r="AU622" t="str">
            <v>000000</v>
          </cell>
          <cell r="AW622" t="str">
            <v>000000</v>
          </cell>
          <cell r="AY622" t="str">
            <v>000000</v>
          </cell>
          <cell r="BA622" t="str">
            <v>000000</v>
          </cell>
          <cell r="BC622" t="str">
            <v>000000</v>
          </cell>
          <cell r="BE622" t="str">
            <v>000003</v>
          </cell>
          <cell r="BF622" t="str">
            <v>泉田和明</v>
          </cell>
        </row>
        <row r="623">
          <cell r="A623" t="str">
            <v>215587</v>
          </cell>
          <cell r="B623" t="str">
            <v>(株)秀岳荘</v>
          </cell>
          <cell r="C623" t="str">
            <v>秀岳荘　白石</v>
          </cell>
          <cell r="D623" t="str">
            <v>秀岳荘　白石</v>
          </cell>
          <cell r="F623" t="str">
            <v>003-0026</v>
          </cell>
          <cell r="G623" t="str">
            <v>北海道札幌市白石区本通</v>
          </cell>
          <cell r="H623" t="str">
            <v>1丁目南2-14</v>
          </cell>
          <cell r="K623" t="str">
            <v>011-860-1111</v>
          </cell>
          <cell r="L623" t="str">
            <v>011-860-1155</v>
          </cell>
          <cell r="M623" t="str">
            <v>000000</v>
          </cell>
          <cell r="O623" t="str">
            <v>000218</v>
          </cell>
          <cell r="P623" t="str">
            <v>Outdoor Specialty</v>
          </cell>
          <cell r="Q623" t="str">
            <v>110805</v>
          </cell>
          <cell r="R623" t="str">
            <v>秀岳荘</v>
          </cell>
          <cell r="S623" t="str">
            <v>000000</v>
          </cell>
          <cell r="U623" t="str">
            <v>000000</v>
          </cell>
          <cell r="W623" t="str">
            <v>000000</v>
          </cell>
          <cell r="Y623" t="str">
            <v>000000</v>
          </cell>
          <cell r="AA623" t="str">
            <v>000000</v>
          </cell>
          <cell r="AC623" t="str">
            <v>000000</v>
          </cell>
          <cell r="AE623" t="str">
            <v>000000</v>
          </cell>
          <cell r="AG623" t="str">
            <v>110805</v>
          </cell>
          <cell r="AH623" t="str">
            <v>秀岳荘</v>
          </cell>
          <cell r="AI623">
            <v>1</v>
          </cell>
          <cell r="AJ623" t="str">
            <v>支店</v>
          </cell>
          <cell r="AK623" t="str">
            <v>000000</v>
          </cell>
          <cell r="AM623" t="str">
            <v>000218</v>
          </cell>
          <cell r="AN623" t="str">
            <v>Outdoor Specialty</v>
          </cell>
          <cell r="AO623" t="str">
            <v>110805</v>
          </cell>
          <cell r="AP623" t="str">
            <v>秀岳荘</v>
          </cell>
          <cell r="AQ623" t="str">
            <v>000000</v>
          </cell>
          <cell r="AS623" t="str">
            <v>000000</v>
          </cell>
          <cell r="AU623" t="str">
            <v>000000</v>
          </cell>
          <cell r="AW623" t="str">
            <v>000000</v>
          </cell>
          <cell r="AY623" t="str">
            <v>000000</v>
          </cell>
          <cell r="BA623" t="str">
            <v>000000</v>
          </cell>
          <cell r="BC623" t="str">
            <v>000000</v>
          </cell>
          <cell r="BE623" t="str">
            <v>000003</v>
          </cell>
          <cell r="BF623" t="str">
            <v>泉田和明</v>
          </cell>
        </row>
        <row r="624">
          <cell r="A624" t="str">
            <v>215588</v>
          </cell>
          <cell r="B624" t="str">
            <v>(株)秀岳荘</v>
          </cell>
          <cell r="C624" t="str">
            <v>秀岳荘　旭川</v>
          </cell>
          <cell r="D624" t="str">
            <v>秀岳荘　旭川</v>
          </cell>
          <cell r="F624" t="str">
            <v>070-8045</v>
          </cell>
          <cell r="G624" t="str">
            <v>北海道旭川市忠和5条4丁目</v>
          </cell>
          <cell r="K624" t="str">
            <v>0166-61-1930</v>
          </cell>
          <cell r="L624" t="str">
            <v>0166-61-1931</v>
          </cell>
          <cell r="M624" t="str">
            <v>000000</v>
          </cell>
          <cell r="O624" t="str">
            <v>000218</v>
          </cell>
          <cell r="P624" t="str">
            <v>Outdoor Specialty</v>
          </cell>
          <cell r="Q624" t="str">
            <v>110805</v>
          </cell>
          <cell r="R624" t="str">
            <v>秀岳荘</v>
          </cell>
          <cell r="S624" t="str">
            <v>000000</v>
          </cell>
          <cell r="U624" t="str">
            <v>000000</v>
          </cell>
          <cell r="W624" t="str">
            <v>000000</v>
          </cell>
          <cell r="Y624" t="str">
            <v>000000</v>
          </cell>
          <cell r="AA624" t="str">
            <v>000000</v>
          </cell>
          <cell r="AC624" t="str">
            <v>000000</v>
          </cell>
          <cell r="AE624" t="str">
            <v>000000</v>
          </cell>
          <cell r="AG624" t="str">
            <v>110805</v>
          </cell>
          <cell r="AH624" t="str">
            <v>秀岳荘</v>
          </cell>
          <cell r="AI624">
            <v>1</v>
          </cell>
          <cell r="AJ624" t="str">
            <v>支店</v>
          </cell>
          <cell r="AK624" t="str">
            <v>000000</v>
          </cell>
          <cell r="AM624" t="str">
            <v>000218</v>
          </cell>
          <cell r="AN624" t="str">
            <v>Outdoor Specialty</v>
          </cell>
          <cell r="AO624" t="str">
            <v>110805</v>
          </cell>
          <cell r="AP624" t="str">
            <v>秀岳荘</v>
          </cell>
          <cell r="AQ624" t="str">
            <v>000000</v>
          </cell>
          <cell r="AS624" t="str">
            <v>000000</v>
          </cell>
          <cell r="AU624" t="str">
            <v>000000</v>
          </cell>
          <cell r="AW624" t="str">
            <v>000000</v>
          </cell>
          <cell r="AY624" t="str">
            <v>000000</v>
          </cell>
          <cell r="BA624" t="str">
            <v>000000</v>
          </cell>
          <cell r="BC624" t="str">
            <v>000000</v>
          </cell>
          <cell r="BE624" t="str">
            <v>000003</v>
          </cell>
          <cell r="BF624" t="str">
            <v>泉田和明</v>
          </cell>
        </row>
        <row r="625">
          <cell r="A625" t="str">
            <v>215590</v>
          </cell>
          <cell r="B625" t="str">
            <v>(株)小学館集英社プロダクション</v>
          </cell>
          <cell r="C625" t="str">
            <v>情報誌編集局企画係</v>
          </cell>
          <cell r="D625" t="str">
            <v>情報誌編集局企画係</v>
          </cell>
          <cell r="F625" t="str">
            <v>279-0032</v>
          </cell>
          <cell r="G625" t="str">
            <v>千葉県浦安市千鳥12番地</v>
          </cell>
          <cell r="H625" t="str">
            <v>ﾄﾗｲﾈｯﾄ･ﾛｼﾞｽﾃｨｸｽ㈱</v>
          </cell>
          <cell r="K625" t="str">
            <v>047-304-5077</v>
          </cell>
          <cell r="L625" t="str">
            <v>047-304-3382</v>
          </cell>
          <cell r="M625" t="str">
            <v>000000</v>
          </cell>
          <cell r="O625" t="str">
            <v>000000</v>
          </cell>
          <cell r="Q625" t="str">
            <v>110806</v>
          </cell>
          <cell r="R625" t="str">
            <v>小学館集英社</v>
          </cell>
          <cell r="S625" t="str">
            <v>000000</v>
          </cell>
          <cell r="U625" t="str">
            <v>000000</v>
          </cell>
          <cell r="W625" t="str">
            <v>000000</v>
          </cell>
          <cell r="Y625" t="str">
            <v>000000</v>
          </cell>
          <cell r="AA625" t="str">
            <v>000000</v>
          </cell>
          <cell r="AC625" t="str">
            <v>000000</v>
          </cell>
          <cell r="AE625" t="str">
            <v>000000</v>
          </cell>
          <cell r="AG625" t="str">
            <v>110806</v>
          </cell>
          <cell r="AH625" t="str">
            <v>小学館集英社</v>
          </cell>
          <cell r="AI625">
            <v>1</v>
          </cell>
          <cell r="AJ625" t="str">
            <v>支店</v>
          </cell>
          <cell r="AK625" t="str">
            <v>000000</v>
          </cell>
          <cell r="AM625" t="str">
            <v>000000</v>
          </cell>
          <cell r="AO625" t="str">
            <v>110806</v>
          </cell>
          <cell r="AP625" t="str">
            <v>小学館集英社</v>
          </cell>
          <cell r="AQ625" t="str">
            <v>000000</v>
          </cell>
          <cell r="AS625" t="str">
            <v>000000</v>
          </cell>
          <cell r="AU625" t="str">
            <v>000000</v>
          </cell>
          <cell r="AW625" t="str">
            <v>000000</v>
          </cell>
          <cell r="AY625" t="str">
            <v>000000</v>
          </cell>
          <cell r="BA625" t="str">
            <v>000000</v>
          </cell>
          <cell r="BC625" t="str">
            <v>000000</v>
          </cell>
          <cell r="BE625" t="str">
            <v>000040</v>
          </cell>
          <cell r="BF625" t="str">
            <v>その他</v>
          </cell>
        </row>
        <row r="626">
          <cell r="A626" t="str">
            <v>215644</v>
          </cell>
          <cell r="B626" t="str">
            <v>(株)ｽﾎﾟｰﾂﾀｶﾊｼ</v>
          </cell>
          <cell r="C626" t="str">
            <v>ｽﾎﾟｰﾂﾀｶﾊｼ 2Fｼｭｰｽﾞ</v>
          </cell>
          <cell r="D626" t="str">
            <v>ｽﾎﾟｰﾂﾀｶﾊｼ 2Fｼｭｰｽﾞ</v>
          </cell>
          <cell r="F626" t="str">
            <v>542-0086</v>
          </cell>
          <cell r="G626" t="str">
            <v>大阪府大阪市中央区西心斎橋</v>
          </cell>
          <cell r="H626" t="str">
            <v>2-5-9 心斎橋本店3F</v>
          </cell>
          <cell r="K626" t="str">
            <v>06-6211-7175</v>
          </cell>
          <cell r="L626" t="str">
            <v>06-6211-3760</v>
          </cell>
          <cell r="M626" t="str">
            <v>000000</v>
          </cell>
          <cell r="O626" t="str">
            <v>000000</v>
          </cell>
          <cell r="Q626" t="str">
            <v>110810</v>
          </cell>
          <cell r="R626" t="str">
            <v>ｽﾎﾟｰﾂﾀｶﾊｼ</v>
          </cell>
          <cell r="S626" t="str">
            <v>000000</v>
          </cell>
          <cell r="U626" t="str">
            <v>000000</v>
          </cell>
          <cell r="W626" t="str">
            <v>000000</v>
          </cell>
          <cell r="Y626" t="str">
            <v>000000</v>
          </cell>
          <cell r="AA626" t="str">
            <v>000000</v>
          </cell>
          <cell r="AC626" t="str">
            <v>000000</v>
          </cell>
          <cell r="AE626" t="str">
            <v>000000</v>
          </cell>
          <cell r="AG626" t="str">
            <v>110810</v>
          </cell>
          <cell r="AH626" t="str">
            <v>ｽﾎﾟｰﾂﾀｶﾊｼ</v>
          </cell>
          <cell r="AI626">
            <v>1</v>
          </cell>
          <cell r="AJ626" t="str">
            <v>支店</v>
          </cell>
          <cell r="AK626" t="str">
            <v>000000</v>
          </cell>
          <cell r="AM626" t="str">
            <v>000000</v>
          </cell>
          <cell r="AO626" t="str">
            <v>110810</v>
          </cell>
          <cell r="AP626" t="str">
            <v>ｽﾎﾟｰﾂﾀｶﾊｼ</v>
          </cell>
          <cell r="AQ626" t="str">
            <v>000000</v>
          </cell>
          <cell r="AS626" t="str">
            <v>000000</v>
          </cell>
          <cell r="AU626" t="str">
            <v>000000</v>
          </cell>
          <cell r="AW626" t="str">
            <v>000000</v>
          </cell>
          <cell r="AY626" t="str">
            <v>000000</v>
          </cell>
          <cell r="BA626" t="str">
            <v>000000</v>
          </cell>
          <cell r="BC626" t="str">
            <v>000000</v>
          </cell>
          <cell r="BE626" t="str">
            <v>000040</v>
          </cell>
          <cell r="BF626" t="str">
            <v>その他</v>
          </cell>
        </row>
        <row r="627">
          <cell r="A627" t="str">
            <v>215645</v>
          </cell>
          <cell r="B627" t="str">
            <v>(株)ｽﾎﾟｰﾂﾀｶﾊｼ</v>
          </cell>
          <cell r="C627" t="str">
            <v>ｽﾎﾟｰﾂﾀｶﾊｼ 天王寺MIO</v>
          </cell>
          <cell r="D627" t="str">
            <v>ｽﾎﾟｰﾂﾀｶﾊｼ 天王寺MIO</v>
          </cell>
          <cell r="F627" t="str">
            <v>543-0055</v>
          </cell>
          <cell r="G627" t="str">
            <v>大阪府大阪市天王寺区悲田院町</v>
          </cell>
          <cell r="H627" t="str">
            <v>10-39天王寺MIO 8F</v>
          </cell>
          <cell r="K627" t="str">
            <v>06-6770-1166</v>
          </cell>
          <cell r="L627" t="str">
            <v>06-6770-1169</v>
          </cell>
          <cell r="M627" t="str">
            <v>000000</v>
          </cell>
          <cell r="O627" t="str">
            <v>000000</v>
          </cell>
          <cell r="Q627" t="str">
            <v>110810</v>
          </cell>
          <cell r="R627" t="str">
            <v>ｽﾎﾟｰﾂﾀｶﾊｼ</v>
          </cell>
          <cell r="S627" t="str">
            <v>000000</v>
          </cell>
          <cell r="U627" t="str">
            <v>000000</v>
          </cell>
          <cell r="W627" t="str">
            <v>000000</v>
          </cell>
          <cell r="Y627" t="str">
            <v>000000</v>
          </cell>
          <cell r="AA627" t="str">
            <v>000000</v>
          </cell>
          <cell r="AC627" t="str">
            <v>000000</v>
          </cell>
          <cell r="AE627" t="str">
            <v>000000</v>
          </cell>
          <cell r="AG627" t="str">
            <v>110810</v>
          </cell>
          <cell r="AH627" t="str">
            <v>ｽﾎﾟｰﾂﾀｶﾊｼ</v>
          </cell>
          <cell r="AI627">
            <v>1</v>
          </cell>
          <cell r="AJ627" t="str">
            <v>支店</v>
          </cell>
          <cell r="AK627" t="str">
            <v>000000</v>
          </cell>
          <cell r="AM627" t="str">
            <v>000000</v>
          </cell>
          <cell r="AO627" t="str">
            <v>110810</v>
          </cell>
          <cell r="AP627" t="str">
            <v>ｽﾎﾟｰﾂﾀｶﾊｼ</v>
          </cell>
          <cell r="AQ627" t="str">
            <v>000000</v>
          </cell>
          <cell r="AS627" t="str">
            <v>000000</v>
          </cell>
          <cell r="AU627" t="str">
            <v>000000</v>
          </cell>
          <cell r="AW627" t="str">
            <v>000000</v>
          </cell>
          <cell r="AY627" t="str">
            <v>000000</v>
          </cell>
          <cell r="BA627" t="str">
            <v>000000</v>
          </cell>
          <cell r="BC627" t="str">
            <v>000000</v>
          </cell>
          <cell r="BE627" t="str">
            <v>000040</v>
          </cell>
          <cell r="BF627" t="str">
            <v>その他</v>
          </cell>
        </row>
        <row r="628">
          <cell r="A628" t="str">
            <v>215646</v>
          </cell>
          <cell r="B628" t="str">
            <v>(株)ｽﾎﾟｰﾂﾀｶﾊｼ</v>
          </cell>
          <cell r="C628" t="str">
            <v>ｽﾎﾟｰﾂﾀｶﾊｼ 2Fｱｳﾄﾄﾞｱ</v>
          </cell>
          <cell r="D628" t="str">
            <v>ｽﾎﾟｰﾂﾀｶﾊｼ 2Fｱｳﾄﾄﾞｱ</v>
          </cell>
          <cell r="F628" t="str">
            <v>542-0086</v>
          </cell>
          <cell r="G628" t="str">
            <v>大阪府大阪市中央区西心斎橋</v>
          </cell>
          <cell r="H628" t="str">
            <v>2-5-9心斎橋本店ｱｳﾄﾄﾞｱ</v>
          </cell>
          <cell r="K628" t="str">
            <v>06-6211-7175</v>
          </cell>
          <cell r="M628" t="str">
            <v>000000</v>
          </cell>
          <cell r="O628" t="str">
            <v>000000</v>
          </cell>
          <cell r="Q628" t="str">
            <v>110810</v>
          </cell>
          <cell r="R628" t="str">
            <v>ｽﾎﾟｰﾂﾀｶﾊｼ</v>
          </cell>
          <cell r="S628" t="str">
            <v>000000</v>
          </cell>
          <cell r="U628" t="str">
            <v>000000</v>
          </cell>
          <cell r="W628" t="str">
            <v>000000</v>
          </cell>
          <cell r="Y628" t="str">
            <v>000000</v>
          </cell>
          <cell r="AA628" t="str">
            <v>000000</v>
          </cell>
          <cell r="AC628" t="str">
            <v>000000</v>
          </cell>
          <cell r="AE628" t="str">
            <v>000000</v>
          </cell>
          <cell r="AG628" t="str">
            <v>110810</v>
          </cell>
          <cell r="AH628" t="str">
            <v>ｽﾎﾟｰﾂﾀｶﾊｼ</v>
          </cell>
          <cell r="AI628">
            <v>1</v>
          </cell>
          <cell r="AJ628" t="str">
            <v>支店</v>
          </cell>
          <cell r="AK628" t="str">
            <v>000000</v>
          </cell>
          <cell r="AM628" t="str">
            <v>000000</v>
          </cell>
          <cell r="AO628" t="str">
            <v>110810</v>
          </cell>
          <cell r="AP628" t="str">
            <v>ｽﾎﾟｰﾂﾀｶﾊｼ</v>
          </cell>
          <cell r="AQ628" t="str">
            <v>000000</v>
          </cell>
          <cell r="AS628" t="str">
            <v>000000</v>
          </cell>
          <cell r="AU628" t="str">
            <v>000000</v>
          </cell>
          <cell r="AW628" t="str">
            <v>000000</v>
          </cell>
          <cell r="AY628" t="str">
            <v>000000</v>
          </cell>
          <cell r="BA628" t="str">
            <v>000000</v>
          </cell>
          <cell r="BC628" t="str">
            <v>000000</v>
          </cell>
          <cell r="BE628" t="str">
            <v>000040</v>
          </cell>
          <cell r="BF628" t="str">
            <v>その他</v>
          </cell>
        </row>
        <row r="629">
          <cell r="A629" t="str">
            <v>215647</v>
          </cell>
          <cell r="B629" t="str">
            <v>(株)ｽﾎﾟｰﾂﾀｶﾊｼ</v>
          </cell>
          <cell r="C629" t="str">
            <v>ｽﾎﾟｰﾂﾀｶﾊｼ 1Fｼｭｰｽﾞ</v>
          </cell>
          <cell r="D629" t="str">
            <v>ｽﾎﾟｰﾂﾀｶﾊｼ 1Fｼｭｰｽﾞ</v>
          </cell>
          <cell r="F629" t="str">
            <v>542-0086</v>
          </cell>
          <cell r="G629" t="str">
            <v>大阪府大阪市中央区西心斎橋</v>
          </cell>
          <cell r="H629" t="str">
            <v>2-5-9心斎橋本店1F</v>
          </cell>
          <cell r="K629" t="str">
            <v>06-6211-7175</v>
          </cell>
          <cell r="L629" t="str">
            <v>06-6211-3729</v>
          </cell>
          <cell r="M629" t="str">
            <v>000000</v>
          </cell>
          <cell r="O629" t="str">
            <v>000000</v>
          </cell>
          <cell r="Q629" t="str">
            <v>110810</v>
          </cell>
          <cell r="R629" t="str">
            <v>ｽﾎﾟｰﾂﾀｶﾊｼ</v>
          </cell>
          <cell r="S629" t="str">
            <v>000000</v>
          </cell>
          <cell r="U629" t="str">
            <v>000000</v>
          </cell>
          <cell r="W629" t="str">
            <v>000000</v>
          </cell>
          <cell r="Y629" t="str">
            <v>000000</v>
          </cell>
          <cell r="AA629" t="str">
            <v>000000</v>
          </cell>
          <cell r="AC629" t="str">
            <v>000000</v>
          </cell>
          <cell r="AE629" t="str">
            <v>000000</v>
          </cell>
          <cell r="AG629" t="str">
            <v>110810</v>
          </cell>
          <cell r="AH629" t="str">
            <v>ｽﾎﾟｰﾂﾀｶﾊｼ</v>
          </cell>
          <cell r="AI629">
            <v>1</v>
          </cell>
          <cell r="AJ629" t="str">
            <v>支店</v>
          </cell>
          <cell r="AK629" t="str">
            <v>000000</v>
          </cell>
          <cell r="AM629" t="str">
            <v>000000</v>
          </cell>
          <cell r="AO629" t="str">
            <v>110810</v>
          </cell>
          <cell r="AP629" t="str">
            <v>ｽﾎﾟｰﾂﾀｶﾊｼ</v>
          </cell>
          <cell r="AQ629" t="str">
            <v>000000</v>
          </cell>
          <cell r="AS629" t="str">
            <v>000000</v>
          </cell>
          <cell r="AU629" t="str">
            <v>000000</v>
          </cell>
          <cell r="AW629" t="str">
            <v>000000</v>
          </cell>
          <cell r="AY629" t="str">
            <v>000000</v>
          </cell>
          <cell r="BA629" t="str">
            <v>000000</v>
          </cell>
          <cell r="BC629" t="str">
            <v>000000</v>
          </cell>
          <cell r="BE629" t="str">
            <v>000040</v>
          </cell>
          <cell r="BF629" t="str">
            <v>その他</v>
          </cell>
        </row>
        <row r="630">
          <cell r="A630" t="str">
            <v>215649</v>
          </cell>
          <cell r="B630" t="str">
            <v>(株)ｽﾎﾟｰﾂﾀｶﾊｼ</v>
          </cell>
          <cell r="C630" t="str">
            <v>ｽﾎﾟｰﾂﾀｶﾊｼ 7Fｽｹｰﾄ</v>
          </cell>
          <cell r="D630" t="str">
            <v>ｽﾎﾟｰﾂﾀｶﾊｼ 7Fｽｹｰﾄ</v>
          </cell>
          <cell r="F630" t="str">
            <v>542-0086</v>
          </cell>
          <cell r="G630" t="str">
            <v>大阪府大阪市中央区西心斎橋</v>
          </cell>
          <cell r="H630" t="str">
            <v>2-5-9</v>
          </cell>
          <cell r="K630" t="str">
            <v>06-6211-7175</v>
          </cell>
          <cell r="M630" t="str">
            <v>000000</v>
          </cell>
          <cell r="O630" t="str">
            <v>000000</v>
          </cell>
          <cell r="Q630" t="str">
            <v>110810</v>
          </cell>
          <cell r="R630" t="str">
            <v>ｽﾎﾟｰﾂﾀｶﾊｼ</v>
          </cell>
          <cell r="S630" t="str">
            <v>000000</v>
          </cell>
          <cell r="U630" t="str">
            <v>000000</v>
          </cell>
          <cell r="W630" t="str">
            <v>000000</v>
          </cell>
          <cell r="Y630" t="str">
            <v>000000</v>
          </cell>
          <cell r="AA630" t="str">
            <v>000000</v>
          </cell>
          <cell r="AC630" t="str">
            <v>000000</v>
          </cell>
          <cell r="AE630" t="str">
            <v>000000</v>
          </cell>
          <cell r="AG630" t="str">
            <v>110810</v>
          </cell>
          <cell r="AH630" t="str">
            <v>ｽﾎﾟｰﾂﾀｶﾊｼ</v>
          </cell>
          <cell r="AI630">
            <v>1</v>
          </cell>
          <cell r="AJ630" t="str">
            <v>支店</v>
          </cell>
          <cell r="AK630" t="str">
            <v>000000</v>
          </cell>
          <cell r="AM630" t="str">
            <v>000000</v>
          </cell>
          <cell r="AO630" t="str">
            <v>110810</v>
          </cell>
          <cell r="AP630" t="str">
            <v>ｽﾎﾟｰﾂﾀｶﾊｼ</v>
          </cell>
          <cell r="AQ630" t="str">
            <v>000000</v>
          </cell>
          <cell r="AS630" t="str">
            <v>000000</v>
          </cell>
          <cell r="AU630" t="str">
            <v>000000</v>
          </cell>
          <cell r="AW630" t="str">
            <v>000000</v>
          </cell>
          <cell r="AY630" t="str">
            <v>000000</v>
          </cell>
          <cell r="BA630" t="str">
            <v>000000</v>
          </cell>
          <cell r="BC630" t="str">
            <v>000000</v>
          </cell>
          <cell r="BE630" t="str">
            <v>000040</v>
          </cell>
          <cell r="BF630" t="str">
            <v>その他</v>
          </cell>
        </row>
        <row r="631">
          <cell r="A631" t="str">
            <v>215650</v>
          </cell>
          <cell r="B631" t="str">
            <v>(株)ｽﾎﾟｰﾂﾀｶﾊｼ</v>
          </cell>
          <cell r="C631" t="str">
            <v>ｽﾎﾟｰﾂﾀｶﾊｼ 経理部</v>
          </cell>
          <cell r="D631" t="str">
            <v>ｽﾎﾟｰﾂﾀｶﾊｼ 経理部</v>
          </cell>
          <cell r="F631" t="str">
            <v>542-0086</v>
          </cell>
          <cell r="G631" t="str">
            <v>大阪府大阪市中央区西心斎橋</v>
          </cell>
          <cell r="H631" t="str">
            <v>2-5-9</v>
          </cell>
          <cell r="K631" t="str">
            <v>06-6211-7175</v>
          </cell>
          <cell r="L631" t="str">
            <v>06-6211-1221</v>
          </cell>
          <cell r="M631" t="str">
            <v>000000</v>
          </cell>
          <cell r="O631" t="str">
            <v>000000</v>
          </cell>
          <cell r="Q631" t="str">
            <v>110810</v>
          </cell>
          <cell r="R631" t="str">
            <v>ｽﾎﾟｰﾂﾀｶﾊｼ</v>
          </cell>
          <cell r="S631" t="str">
            <v>000000</v>
          </cell>
          <cell r="U631" t="str">
            <v>000000</v>
          </cell>
          <cell r="W631" t="str">
            <v>000000</v>
          </cell>
          <cell r="Y631" t="str">
            <v>000000</v>
          </cell>
          <cell r="AA631" t="str">
            <v>000000</v>
          </cell>
          <cell r="AC631" t="str">
            <v>000000</v>
          </cell>
          <cell r="AE631" t="str">
            <v>000000</v>
          </cell>
          <cell r="AG631" t="str">
            <v>110810</v>
          </cell>
          <cell r="AH631" t="str">
            <v>ｽﾎﾟｰﾂﾀｶﾊｼ</v>
          </cell>
          <cell r="AI631">
            <v>1</v>
          </cell>
          <cell r="AJ631" t="str">
            <v>支店</v>
          </cell>
          <cell r="AK631" t="str">
            <v>000000</v>
          </cell>
          <cell r="AM631" t="str">
            <v>000000</v>
          </cell>
          <cell r="AO631" t="str">
            <v>110810</v>
          </cell>
          <cell r="AP631" t="str">
            <v>ｽﾎﾟｰﾂﾀｶﾊｼ</v>
          </cell>
          <cell r="AQ631" t="str">
            <v>000000</v>
          </cell>
          <cell r="AS631" t="str">
            <v>000000</v>
          </cell>
          <cell r="AU631" t="str">
            <v>000000</v>
          </cell>
          <cell r="AW631" t="str">
            <v>000000</v>
          </cell>
          <cell r="AY631" t="str">
            <v>000000</v>
          </cell>
          <cell r="BA631" t="str">
            <v>000000</v>
          </cell>
          <cell r="BC631" t="str">
            <v>000000</v>
          </cell>
          <cell r="BE631" t="str">
            <v>000040</v>
          </cell>
          <cell r="BF631" t="str">
            <v>その他</v>
          </cell>
        </row>
        <row r="632">
          <cell r="A632" t="str">
            <v>215660</v>
          </cell>
          <cell r="B632" t="str">
            <v>(株)ｽﾎﾟｰﾂﾊｳｽ</v>
          </cell>
          <cell r="C632" t="str">
            <v>札幌ｽﾎﾟｰﾂ館</v>
          </cell>
          <cell r="D632" t="str">
            <v>札幌ｽﾎﾟｰﾂ館</v>
          </cell>
          <cell r="F632" t="str">
            <v>060-0063</v>
          </cell>
          <cell r="G632" t="str">
            <v>北海道札幌市中央区</v>
          </cell>
          <cell r="H632" t="str">
            <v>南三条西3丁目角</v>
          </cell>
          <cell r="K632" t="str">
            <v>011-222-5151</v>
          </cell>
          <cell r="L632" t="str">
            <v>011-231-0907</v>
          </cell>
          <cell r="M632" t="str">
            <v>000000</v>
          </cell>
          <cell r="O632" t="str">
            <v>000000</v>
          </cell>
          <cell r="Q632" t="str">
            <v>110812</v>
          </cell>
          <cell r="R632" t="str">
            <v>ｽﾎﾟｰﾂﾊｳｽ</v>
          </cell>
          <cell r="S632" t="str">
            <v>000000</v>
          </cell>
          <cell r="U632" t="str">
            <v>000000</v>
          </cell>
          <cell r="W632" t="str">
            <v>000000</v>
          </cell>
          <cell r="Y632" t="str">
            <v>000000</v>
          </cell>
          <cell r="AA632" t="str">
            <v>000000</v>
          </cell>
          <cell r="AC632" t="str">
            <v>000000</v>
          </cell>
          <cell r="AE632" t="str">
            <v>000000</v>
          </cell>
          <cell r="AG632" t="str">
            <v>110812</v>
          </cell>
          <cell r="AH632" t="str">
            <v>ｽﾎﾟｰﾂﾊｳｽ</v>
          </cell>
          <cell r="AI632">
            <v>1</v>
          </cell>
          <cell r="AJ632" t="str">
            <v>支店</v>
          </cell>
          <cell r="AK632" t="str">
            <v>000000</v>
          </cell>
          <cell r="AM632" t="str">
            <v>000000</v>
          </cell>
          <cell r="AO632" t="str">
            <v>110812</v>
          </cell>
          <cell r="AP632" t="str">
            <v>ｽﾎﾟｰﾂﾊｳｽ</v>
          </cell>
          <cell r="AQ632" t="str">
            <v>000000</v>
          </cell>
          <cell r="AS632" t="str">
            <v>000000</v>
          </cell>
          <cell r="AU632" t="str">
            <v>000000</v>
          </cell>
          <cell r="AW632" t="str">
            <v>000000</v>
          </cell>
          <cell r="AY632" t="str">
            <v>000000</v>
          </cell>
          <cell r="BA632" t="str">
            <v>000000</v>
          </cell>
          <cell r="BC632" t="str">
            <v>000000</v>
          </cell>
          <cell r="BE632" t="str">
            <v>000040</v>
          </cell>
          <cell r="BF632" t="str">
            <v>その他</v>
          </cell>
        </row>
        <row r="633">
          <cell r="A633" t="str">
            <v>215661</v>
          </cell>
          <cell r="B633" t="str">
            <v>(株)ｽﾎﾟｰﾂﾊｳｽ</v>
          </cell>
          <cell r="C633" t="str">
            <v>札幌ｽﾎﾟｰﾂ館　レラ</v>
          </cell>
          <cell r="D633" t="str">
            <v>札幌ｽﾎﾟｰﾂ館　レラ</v>
          </cell>
          <cell r="F633" t="str">
            <v>066-0009</v>
          </cell>
          <cell r="G633" t="str">
            <v>北海道千歳市柏台南1丁目2-1</v>
          </cell>
          <cell r="H633" t="str">
            <v>千歳ｱｳﾄﾚｯﾄﾓｰﾙ･ﾚﾗ230区画</v>
          </cell>
          <cell r="K633" t="str">
            <v>0123-26-1800</v>
          </cell>
          <cell r="L633" t="str">
            <v>0123-26-1800</v>
          </cell>
          <cell r="M633" t="str">
            <v>000000</v>
          </cell>
          <cell r="O633" t="str">
            <v>000000</v>
          </cell>
          <cell r="Q633" t="str">
            <v>110812</v>
          </cell>
          <cell r="R633" t="str">
            <v>ｽﾎﾟｰﾂﾊｳｽ</v>
          </cell>
          <cell r="S633" t="str">
            <v>000000</v>
          </cell>
          <cell r="U633" t="str">
            <v>000000</v>
          </cell>
          <cell r="W633" t="str">
            <v>000000</v>
          </cell>
          <cell r="Y633" t="str">
            <v>000000</v>
          </cell>
          <cell r="AA633" t="str">
            <v>000000</v>
          </cell>
          <cell r="AC633" t="str">
            <v>000000</v>
          </cell>
          <cell r="AE633" t="str">
            <v>000000</v>
          </cell>
          <cell r="AG633" t="str">
            <v>110812</v>
          </cell>
          <cell r="AH633" t="str">
            <v>ｽﾎﾟｰﾂﾊｳｽ</v>
          </cell>
          <cell r="AI633">
            <v>1</v>
          </cell>
          <cell r="AJ633" t="str">
            <v>支店</v>
          </cell>
          <cell r="AK633" t="str">
            <v>000000</v>
          </cell>
          <cell r="AM633" t="str">
            <v>000000</v>
          </cell>
          <cell r="AO633" t="str">
            <v>110812</v>
          </cell>
          <cell r="AP633" t="str">
            <v>ｽﾎﾟｰﾂﾊｳｽ</v>
          </cell>
          <cell r="AQ633" t="str">
            <v>000000</v>
          </cell>
          <cell r="AS633" t="str">
            <v>000000</v>
          </cell>
          <cell r="AU633" t="str">
            <v>000000</v>
          </cell>
          <cell r="AW633" t="str">
            <v>000000</v>
          </cell>
          <cell r="AY633" t="str">
            <v>000000</v>
          </cell>
          <cell r="BA633" t="str">
            <v>000000</v>
          </cell>
          <cell r="BC633" t="str">
            <v>000000</v>
          </cell>
          <cell r="BE633" t="str">
            <v>000040</v>
          </cell>
          <cell r="BF633" t="str">
            <v>その他</v>
          </cell>
        </row>
        <row r="634">
          <cell r="A634" t="str">
            <v>215662</v>
          </cell>
          <cell r="B634" t="str">
            <v>(株)ｽﾎﾟｰﾂﾊｳｽ</v>
          </cell>
          <cell r="C634" t="str">
            <v>ｽﾎﾟｰﾂ館　ﾌﾞﾘｯｼﾞ店</v>
          </cell>
          <cell r="D634" t="str">
            <v>ｽﾎﾟｰﾂ館　ﾌﾞﾘｯｼﾞ店</v>
          </cell>
          <cell r="F634" t="str">
            <v>060-0806</v>
          </cell>
          <cell r="G634" t="str">
            <v>北海道札幌市北区</v>
          </cell>
          <cell r="H634" t="str">
            <v>北6条西5丁目1-12</v>
          </cell>
          <cell r="K634" t="str">
            <v>011-200-5588</v>
          </cell>
          <cell r="L634" t="str">
            <v>011-221-1114</v>
          </cell>
          <cell r="M634" t="str">
            <v>000000</v>
          </cell>
          <cell r="O634" t="str">
            <v>000000</v>
          </cell>
          <cell r="Q634" t="str">
            <v>110812</v>
          </cell>
          <cell r="R634" t="str">
            <v>ｽﾎﾟｰﾂﾊｳｽ</v>
          </cell>
          <cell r="S634" t="str">
            <v>000000</v>
          </cell>
          <cell r="U634" t="str">
            <v>000000</v>
          </cell>
          <cell r="W634" t="str">
            <v>000000</v>
          </cell>
          <cell r="Y634" t="str">
            <v>000000</v>
          </cell>
          <cell r="AA634" t="str">
            <v>000000</v>
          </cell>
          <cell r="AC634" t="str">
            <v>000000</v>
          </cell>
          <cell r="AE634" t="str">
            <v>000000</v>
          </cell>
          <cell r="AG634" t="str">
            <v>110812</v>
          </cell>
          <cell r="AH634" t="str">
            <v>ｽﾎﾟｰﾂﾊｳｽ</v>
          </cell>
          <cell r="AI634">
            <v>1</v>
          </cell>
          <cell r="AJ634" t="str">
            <v>支店</v>
          </cell>
          <cell r="AK634" t="str">
            <v>000000</v>
          </cell>
          <cell r="AM634" t="str">
            <v>000000</v>
          </cell>
          <cell r="AO634" t="str">
            <v>110812</v>
          </cell>
          <cell r="AP634" t="str">
            <v>ｽﾎﾟｰﾂﾊｳｽ</v>
          </cell>
          <cell r="AQ634" t="str">
            <v>000000</v>
          </cell>
          <cell r="AS634" t="str">
            <v>000000</v>
          </cell>
          <cell r="AU634" t="str">
            <v>000000</v>
          </cell>
          <cell r="AW634" t="str">
            <v>000000</v>
          </cell>
          <cell r="AY634" t="str">
            <v>000000</v>
          </cell>
          <cell r="BA634" t="str">
            <v>000000</v>
          </cell>
          <cell r="BC634" t="str">
            <v>000000</v>
          </cell>
          <cell r="BE634" t="str">
            <v>000040</v>
          </cell>
          <cell r="BF634" t="str">
            <v>その他</v>
          </cell>
        </row>
        <row r="635">
          <cell r="A635" t="str">
            <v>215663</v>
          </cell>
          <cell r="B635" t="str">
            <v>(株)ｽﾎﾟｰﾂﾊｳｽ</v>
          </cell>
          <cell r="C635" t="str">
            <v>ｽﾎﾟｰﾂﾊｳｽ本社</v>
          </cell>
          <cell r="D635" t="str">
            <v>ｽﾎﾟｰﾂﾊｳｽ本社</v>
          </cell>
          <cell r="F635" t="str">
            <v>060-0063</v>
          </cell>
          <cell r="G635" t="str">
            <v>北海道札幌市中央区南三条西</v>
          </cell>
          <cell r="H635" t="str">
            <v>三丁目札幌スポーツ館本店七階</v>
          </cell>
          <cell r="K635" t="str">
            <v>011-221-6411</v>
          </cell>
          <cell r="L635" t="str">
            <v>011-271-3598</v>
          </cell>
          <cell r="M635" t="str">
            <v>000000</v>
          </cell>
          <cell r="O635" t="str">
            <v>000000</v>
          </cell>
          <cell r="Q635" t="str">
            <v>110812</v>
          </cell>
          <cell r="R635" t="str">
            <v>ｽﾎﾟｰﾂﾊｳｽ</v>
          </cell>
          <cell r="S635" t="str">
            <v>000000</v>
          </cell>
          <cell r="U635" t="str">
            <v>000000</v>
          </cell>
          <cell r="W635" t="str">
            <v>000000</v>
          </cell>
          <cell r="Y635" t="str">
            <v>000000</v>
          </cell>
          <cell r="AA635" t="str">
            <v>000000</v>
          </cell>
          <cell r="AC635" t="str">
            <v>000000</v>
          </cell>
          <cell r="AE635" t="str">
            <v>000000</v>
          </cell>
          <cell r="AG635" t="str">
            <v>110812</v>
          </cell>
          <cell r="AH635" t="str">
            <v>ｽﾎﾟｰﾂﾊｳｽ</v>
          </cell>
          <cell r="AI635">
            <v>1</v>
          </cell>
          <cell r="AJ635" t="str">
            <v>支店</v>
          </cell>
          <cell r="AK635" t="str">
            <v>000000</v>
          </cell>
          <cell r="AM635" t="str">
            <v>000000</v>
          </cell>
          <cell r="AO635" t="str">
            <v>110812</v>
          </cell>
          <cell r="AP635" t="str">
            <v>ｽﾎﾟｰﾂﾊｳｽ</v>
          </cell>
          <cell r="AQ635" t="str">
            <v>000000</v>
          </cell>
          <cell r="AS635" t="str">
            <v>000000</v>
          </cell>
          <cell r="AU635" t="str">
            <v>000000</v>
          </cell>
          <cell r="AW635" t="str">
            <v>000000</v>
          </cell>
          <cell r="AY635" t="str">
            <v>000000</v>
          </cell>
          <cell r="BA635" t="str">
            <v>000000</v>
          </cell>
          <cell r="BC635" t="str">
            <v>000000</v>
          </cell>
          <cell r="BE635" t="str">
            <v>000040</v>
          </cell>
          <cell r="BF635" t="str">
            <v>その他</v>
          </cell>
        </row>
        <row r="636">
          <cell r="A636" t="str">
            <v>215664</v>
          </cell>
          <cell r="B636" t="str">
            <v>(株)ｽﾎﾟｰﾂﾊｳｽ</v>
          </cell>
          <cell r="C636" t="str">
            <v>ｽﾎﾟｰﾂﾊｳｽｲｵﾝﾓｰﾙ旭川</v>
          </cell>
          <cell r="D636" t="str">
            <v>ｽﾎﾟｰﾂﾊｳｽｲｵﾝﾓｰﾙ旭川</v>
          </cell>
          <cell r="F636" t="str">
            <v>070-0030</v>
          </cell>
          <cell r="G636" t="str">
            <v>北海道旭川市宮下通7丁目2番5号</v>
          </cell>
          <cell r="H636" t="str">
            <v>イオンモール旭川駅前3階</v>
          </cell>
          <cell r="K636" t="str">
            <v>0166-23-0191</v>
          </cell>
          <cell r="L636" t="str">
            <v>0166-22-4114</v>
          </cell>
          <cell r="M636" t="str">
            <v>000000</v>
          </cell>
          <cell r="O636" t="str">
            <v>000000</v>
          </cell>
          <cell r="Q636" t="str">
            <v>110812</v>
          </cell>
          <cell r="R636" t="str">
            <v>ｽﾎﾟｰﾂﾊｳｽ</v>
          </cell>
          <cell r="S636" t="str">
            <v>000000</v>
          </cell>
          <cell r="U636" t="str">
            <v>000000</v>
          </cell>
          <cell r="W636" t="str">
            <v>000000</v>
          </cell>
          <cell r="Y636" t="str">
            <v>000000</v>
          </cell>
          <cell r="AA636" t="str">
            <v>000000</v>
          </cell>
          <cell r="AC636" t="str">
            <v>000000</v>
          </cell>
          <cell r="AE636" t="str">
            <v>000000</v>
          </cell>
          <cell r="AG636" t="str">
            <v>110812</v>
          </cell>
          <cell r="AH636" t="str">
            <v>ｽﾎﾟｰﾂﾊｳｽ</v>
          </cell>
          <cell r="AI636">
            <v>1</v>
          </cell>
          <cell r="AJ636" t="str">
            <v>支店</v>
          </cell>
          <cell r="AK636" t="str">
            <v>000000</v>
          </cell>
          <cell r="AM636" t="str">
            <v>000000</v>
          </cell>
          <cell r="AO636" t="str">
            <v>110812</v>
          </cell>
          <cell r="AP636" t="str">
            <v>ｽﾎﾟｰﾂﾊｳｽ</v>
          </cell>
          <cell r="AQ636" t="str">
            <v>000000</v>
          </cell>
          <cell r="AS636" t="str">
            <v>000000</v>
          </cell>
          <cell r="AU636" t="str">
            <v>000000</v>
          </cell>
          <cell r="AW636" t="str">
            <v>000000</v>
          </cell>
          <cell r="AY636" t="str">
            <v>000000</v>
          </cell>
          <cell r="BA636" t="str">
            <v>000000</v>
          </cell>
          <cell r="BC636" t="str">
            <v>000000</v>
          </cell>
          <cell r="BE636" t="str">
            <v>000040</v>
          </cell>
          <cell r="BF636" t="str">
            <v>その他</v>
          </cell>
        </row>
        <row r="637">
          <cell r="A637" t="str">
            <v>215665</v>
          </cell>
          <cell r="B637" t="str">
            <v>(株)ｽﾎﾟｰﾂﾊｳｽ</v>
          </cell>
          <cell r="C637" t="str">
            <v>ｽﾎﾟｰﾂﾊｳｽ物流ｾﾝﾀｰ</v>
          </cell>
          <cell r="D637" t="str">
            <v>ｽﾎﾟｰﾂﾊｳｽ物流ｾﾝﾀｰ</v>
          </cell>
          <cell r="F637" t="str">
            <v>063-0837</v>
          </cell>
          <cell r="G637" t="str">
            <v>札幌市西区発寒</v>
          </cell>
          <cell r="H637" t="str">
            <v>１７条３丁目９３６番地６</v>
          </cell>
          <cell r="I637" t="str">
            <v>スポーツハウス荷受係</v>
          </cell>
          <cell r="K637" t="str">
            <v>011-676-9428</v>
          </cell>
          <cell r="L637" t="str">
            <v>011-676-9536</v>
          </cell>
          <cell r="M637" t="str">
            <v>000000</v>
          </cell>
          <cell r="O637" t="str">
            <v>000000</v>
          </cell>
          <cell r="Q637" t="str">
            <v>110812</v>
          </cell>
          <cell r="R637" t="str">
            <v>ｽﾎﾟｰﾂﾊｳｽ</v>
          </cell>
          <cell r="S637" t="str">
            <v>000000</v>
          </cell>
          <cell r="U637" t="str">
            <v>000000</v>
          </cell>
          <cell r="W637" t="str">
            <v>000000</v>
          </cell>
          <cell r="Y637" t="str">
            <v>000000</v>
          </cell>
          <cell r="AA637" t="str">
            <v>000000</v>
          </cell>
          <cell r="AC637" t="str">
            <v>000000</v>
          </cell>
          <cell r="AE637" t="str">
            <v>000000</v>
          </cell>
          <cell r="AG637" t="str">
            <v>110812</v>
          </cell>
          <cell r="AH637" t="str">
            <v>ｽﾎﾟｰﾂﾊｳｽ</v>
          </cell>
          <cell r="AI637">
            <v>1</v>
          </cell>
          <cell r="AJ637" t="str">
            <v>支店</v>
          </cell>
          <cell r="AK637" t="str">
            <v>000000</v>
          </cell>
          <cell r="AM637" t="str">
            <v>000000</v>
          </cell>
          <cell r="AO637" t="str">
            <v>110812</v>
          </cell>
          <cell r="AP637" t="str">
            <v>ｽﾎﾟｰﾂﾊｳｽ</v>
          </cell>
          <cell r="AQ637" t="str">
            <v>000000</v>
          </cell>
          <cell r="AS637" t="str">
            <v>000000</v>
          </cell>
          <cell r="AU637" t="str">
            <v>000000</v>
          </cell>
          <cell r="AW637" t="str">
            <v>000000</v>
          </cell>
          <cell r="AY637" t="str">
            <v>000000</v>
          </cell>
          <cell r="BA637" t="str">
            <v>000000</v>
          </cell>
          <cell r="BC637" t="str">
            <v>000000</v>
          </cell>
          <cell r="BE637" t="str">
            <v>000040</v>
          </cell>
          <cell r="BF637" t="str">
            <v>その他</v>
          </cell>
        </row>
        <row r="638">
          <cell r="A638" t="str">
            <v>215886</v>
          </cell>
          <cell r="B638" t="str">
            <v>(株)東急ハンズ</v>
          </cell>
          <cell r="C638" t="str">
            <v>ハンズ渋谷</v>
          </cell>
          <cell r="D638" t="str">
            <v>ハンズ渋谷</v>
          </cell>
          <cell r="E638" t="str">
            <v>1</v>
          </cell>
          <cell r="F638" t="str">
            <v>150-0042</v>
          </cell>
          <cell r="G638" t="str">
            <v>東京都渋谷区宇田川町12-18　1F</v>
          </cell>
          <cell r="H638" t="str">
            <v>Cフロア</v>
          </cell>
          <cell r="K638" t="str">
            <v>03-5489-5123</v>
          </cell>
          <cell r="L638" t="str">
            <v>03-5489-4022</v>
          </cell>
          <cell r="M638" t="str">
            <v>000000</v>
          </cell>
          <cell r="O638" t="str">
            <v>000214</v>
          </cell>
          <cell r="P638" t="str">
            <v>Department Store</v>
          </cell>
          <cell r="Q638" t="str">
            <v>110825</v>
          </cell>
          <cell r="R638" t="str">
            <v>東急ハンズ</v>
          </cell>
          <cell r="S638" t="str">
            <v>000000</v>
          </cell>
          <cell r="U638" t="str">
            <v>000000</v>
          </cell>
          <cell r="W638" t="str">
            <v>000000</v>
          </cell>
          <cell r="Y638" t="str">
            <v>000000</v>
          </cell>
          <cell r="AA638" t="str">
            <v>000000</v>
          </cell>
          <cell r="AC638" t="str">
            <v>000000</v>
          </cell>
          <cell r="AE638" t="str">
            <v>000000</v>
          </cell>
          <cell r="AG638" t="str">
            <v>110825</v>
          </cell>
          <cell r="AH638" t="str">
            <v>東急ハンズ</v>
          </cell>
          <cell r="AI638">
            <v>1</v>
          </cell>
          <cell r="AJ638" t="str">
            <v>支店</v>
          </cell>
          <cell r="AK638" t="str">
            <v>000000</v>
          </cell>
          <cell r="AM638" t="str">
            <v>000214</v>
          </cell>
          <cell r="AN638" t="str">
            <v>Department Store</v>
          </cell>
          <cell r="AO638" t="str">
            <v>110825</v>
          </cell>
          <cell r="AP638" t="str">
            <v>東急ハンズ</v>
          </cell>
          <cell r="AQ638" t="str">
            <v>000000</v>
          </cell>
          <cell r="AS638" t="str">
            <v>000000</v>
          </cell>
          <cell r="AU638" t="str">
            <v>000000</v>
          </cell>
          <cell r="AW638" t="str">
            <v>000000</v>
          </cell>
          <cell r="AY638" t="str">
            <v>000000</v>
          </cell>
          <cell r="BA638" t="str">
            <v>000000</v>
          </cell>
          <cell r="BC638" t="str">
            <v>000000</v>
          </cell>
          <cell r="BE638" t="str">
            <v>000049</v>
          </cell>
          <cell r="BF638" t="str">
            <v>志賀剛史</v>
          </cell>
        </row>
        <row r="639">
          <cell r="A639" t="str">
            <v>215887</v>
          </cell>
          <cell r="B639" t="str">
            <v>(株)東急ハンズ</v>
          </cell>
          <cell r="C639" t="str">
            <v>ハンズ町田</v>
          </cell>
          <cell r="D639" t="str">
            <v>ハンズ町田</v>
          </cell>
          <cell r="E639" t="str">
            <v>5</v>
          </cell>
          <cell r="F639" t="str">
            <v>194-0013</v>
          </cell>
          <cell r="G639" t="str">
            <v>東京都町田市原町田6-4-1</v>
          </cell>
          <cell r="H639" t="str">
            <v>町田東急ﾂｲﾝｽﾞｲｰｽﾄ</v>
          </cell>
          <cell r="K639" t="str">
            <v>042-728-2511</v>
          </cell>
          <cell r="M639" t="str">
            <v>000000</v>
          </cell>
          <cell r="O639" t="str">
            <v>000214</v>
          </cell>
          <cell r="P639" t="str">
            <v>Department Store</v>
          </cell>
          <cell r="Q639" t="str">
            <v>110825</v>
          </cell>
          <cell r="R639" t="str">
            <v>東急ハンズ</v>
          </cell>
          <cell r="S639" t="str">
            <v>000000</v>
          </cell>
          <cell r="U639" t="str">
            <v>000000</v>
          </cell>
          <cell r="W639" t="str">
            <v>000000</v>
          </cell>
          <cell r="Y639" t="str">
            <v>000000</v>
          </cell>
          <cell r="AA639" t="str">
            <v>000000</v>
          </cell>
          <cell r="AC639" t="str">
            <v>000000</v>
          </cell>
          <cell r="AE639" t="str">
            <v>000000</v>
          </cell>
          <cell r="AG639" t="str">
            <v>110825</v>
          </cell>
          <cell r="AH639" t="str">
            <v>東急ハンズ</v>
          </cell>
          <cell r="AI639">
            <v>1</v>
          </cell>
          <cell r="AJ639" t="str">
            <v>支店</v>
          </cell>
          <cell r="AK639" t="str">
            <v>000000</v>
          </cell>
          <cell r="AM639" t="str">
            <v>000214</v>
          </cell>
          <cell r="AN639" t="str">
            <v>Department Store</v>
          </cell>
          <cell r="AO639" t="str">
            <v>110825</v>
          </cell>
          <cell r="AP639" t="str">
            <v>東急ハンズ</v>
          </cell>
          <cell r="AQ639" t="str">
            <v>000000</v>
          </cell>
          <cell r="AS639" t="str">
            <v>000000</v>
          </cell>
          <cell r="AU639" t="str">
            <v>000000</v>
          </cell>
          <cell r="AW639" t="str">
            <v>000000</v>
          </cell>
          <cell r="AY639" t="str">
            <v>000000</v>
          </cell>
          <cell r="BA639" t="str">
            <v>000000</v>
          </cell>
          <cell r="BC639" t="str">
            <v>000000</v>
          </cell>
          <cell r="BE639" t="str">
            <v>000049</v>
          </cell>
          <cell r="BF639" t="str">
            <v>志賀剛史</v>
          </cell>
        </row>
        <row r="640">
          <cell r="A640" t="str">
            <v>215888</v>
          </cell>
          <cell r="B640" t="str">
            <v>(株)東急ハンズ</v>
          </cell>
          <cell r="C640" t="str">
            <v>ハンズ池袋</v>
          </cell>
          <cell r="D640" t="str">
            <v>ハンズ池袋</v>
          </cell>
          <cell r="E640" t="str">
            <v>6</v>
          </cell>
          <cell r="F640" t="str">
            <v>170-0013</v>
          </cell>
          <cell r="G640" t="str">
            <v>東京都豊島区東池袋1-28-10</v>
          </cell>
          <cell r="K640" t="str">
            <v>03-5950-7621</v>
          </cell>
          <cell r="L640" t="str">
            <v>03-5950-7635</v>
          </cell>
          <cell r="M640" t="str">
            <v>000000</v>
          </cell>
          <cell r="O640" t="str">
            <v>000214</v>
          </cell>
          <cell r="P640" t="str">
            <v>Department Store</v>
          </cell>
          <cell r="Q640" t="str">
            <v>110825</v>
          </cell>
          <cell r="R640" t="str">
            <v>東急ハンズ</v>
          </cell>
          <cell r="S640" t="str">
            <v>000000</v>
          </cell>
          <cell r="U640" t="str">
            <v>000000</v>
          </cell>
          <cell r="W640" t="str">
            <v>000000</v>
          </cell>
          <cell r="Y640" t="str">
            <v>000000</v>
          </cell>
          <cell r="AA640" t="str">
            <v>000000</v>
          </cell>
          <cell r="AC640" t="str">
            <v>000000</v>
          </cell>
          <cell r="AE640" t="str">
            <v>000000</v>
          </cell>
          <cell r="AG640" t="str">
            <v>110825</v>
          </cell>
          <cell r="AH640" t="str">
            <v>東急ハンズ</v>
          </cell>
          <cell r="AI640">
            <v>1</v>
          </cell>
          <cell r="AJ640" t="str">
            <v>支店</v>
          </cell>
          <cell r="AK640" t="str">
            <v>000000</v>
          </cell>
          <cell r="AM640" t="str">
            <v>000214</v>
          </cell>
          <cell r="AN640" t="str">
            <v>Department Store</v>
          </cell>
          <cell r="AO640" t="str">
            <v>110825</v>
          </cell>
          <cell r="AP640" t="str">
            <v>東急ハンズ</v>
          </cell>
          <cell r="AQ640" t="str">
            <v>000000</v>
          </cell>
          <cell r="AS640" t="str">
            <v>000000</v>
          </cell>
          <cell r="AU640" t="str">
            <v>000000</v>
          </cell>
          <cell r="AW640" t="str">
            <v>000000</v>
          </cell>
          <cell r="AY640" t="str">
            <v>000000</v>
          </cell>
          <cell r="BA640" t="str">
            <v>000000</v>
          </cell>
          <cell r="BC640" t="str">
            <v>000000</v>
          </cell>
          <cell r="BE640" t="str">
            <v>000049</v>
          </cell>
          <cell r="BF640" t="str">
            <v>志賀剛史</v>
          </cell>
        </row>
        <row r="641">
          <cell r="A641" t="str">
            <v>215889</v>
          </cell>
          <cell r="B641" t="str">
            <v>(株)東急ハンズ</v>
          </cell>
          <cell r="C641" t="str">
            <v>ハンズ横浜</v>
          </cell>
          <cell r="D641" t="str">
            <v>ハンズ横浜</v>
          </cell>
          <cell r="E641" t="str">
            <v>8</v>
          </cell>
          <cell r="F641" t="str">
            <v>220-0005</v>
          </cell>
          <cell r="G641" t="str">
            <v>神奈川県横浜市西区南幸2-13</v>
          </cell>
          <cell r="K641" t="str">
            <v>045-320-0109</v>
          </cell>
          <cell r="L641" t="str">
            <v>045-313-1003</v>
          </cell>
          <cell r="M641" t="str">
            <v>000000</v>
          </cell>
          <cell r="O641" t="str">
            <v>000214</v>
          </cell>
          <cell r="P641" t="str">
            <v>Department Store</v>
          </cell>
          <cell r="Q641" t="str">
            <v>110825</v>
          </cell>
          <cell r="R641" t="str">
            <v>東急ハンズ</v>
          </cell>
          <cell r="S641" t="str">
            <v>000000</v>
          </cell>
          <cell r="U641" t="str">
            <v>000000</v>
          </cell>
          <cell r="W641" t="str">
            <v>000000</v>
          </cell>
          <cell r="Y641" t="str">
            <v>000000</v>
          </cell>
          <cell r="AA641" t="str">
            <v>000000</v>
          </cell>
          <cell r="AC641" t="str">
            <v>000000</v>
          </cell>
          <cell r="AE641" t="str">
            <v>000000</v>
          </cell>
          <cell r="AG641" t="str">
            <v>110825</v>
          </cell>
          <cell r="AH641" t="str">
            <v>東急ハンズ</v>
          </cell>
          <cell r="AI641">
            <v>1</v>
          </cell>
          <cell r="AJ641" t="str">
            <v>支店</v>
          </cell>
          <cell r="AK641" t="str">
            <v>000000</v>
          </cell>
          <cell r="AM641" t="str">
            <v>000214</v>
          </cell>
          <cell r="AN641" t="str">
            <v>Department Store</v>
          </cell>
          <cell r="AO641" t="str">
            <v>110825</v>
          </cell>
          <cell r="AP641" t="str">
            <v>東急ハンズ</v>
          </cell>
          <cell r="AQ641" t="str">
            <v>000000</v>
          </cell>
          <cell r="AS641" t="str">
            <v>000000</v>
          </cell>
          <cell r="AU641" t="str">
            <v>000000</v>
          </cell>
          <cell r="AW641" t="str">
            <v>000000</v>
          </cell>
          <cell r="AY641" t="str">
            <v>000000</v>
          </cell>
          <cell r="BA641" t="str">
            <v>000000</v>
          </cell>
          <cell r="BC641" t="str">
            <v>000000</v>
          </cell>
          <cell r="BE641" t="str">
            <v>000049</v>
          </cell>
          <cell r="BF641" t="str">
            <v>志賀剛史</v>
          </cell>
        </row>
        <row r="642">
          <cell r="A642" t="str">
            <v>215890</v>
          </cell>
          <cell r="B642" t="str">
            <v>(株)東急ハンズ</v>
          </cell>
          <cell r="C642" t="str">
            <v>ハンズ広島</v>
          </cell>
          <cell r="D642" t="str">
            <v>ハンズ広島</v>
          </cell>
          <cell r="E642" t="str">
            <v>9</v>
          </cell>
          <cell r="F642" t="str">
            <v>730-0013</v>
          </cell>
          <cell r="G642" t="str">
            <v>広島県広島市中区八丁堀16-10</v>
          </cell>
          <cell r="M642" t="str">
            <v>000000</v>
          </cell>
          <cell r="O642" t="str">
            <v>000214</v>
          </cell>
          <cell r="P642" t="str">
            <v>Department Store</v>
          </cell>
          <cell r="Q642" t="str">
            <v>110825</v>
          </cell>
          <cell r="R642" t="str">
            <v>東急ハンズ</v>
          </cell>
          <cell r="S642" t="str">
            <v>000000</v>
          </cell>
          <cell r="U642" t="str">
            <v>000000</v>
          </cell>
          <cell r="W642" t="str">
            <v>000000</v>
          </cell>
          <cell r="Y642" t="str">
            <v>000000</v>
          </cell>
          <cell r="AA642" t="str">
            <v>000000</v>
          </cell>
          <cell r="AC642" t="str">
            <v>000000</v>
          </cell>
          <cell r="AE642" t="str">
            <v>000000</v>
          </cell>
          <cell r="AG642" t="str">
            <v>110825</v>
          </cell>
          <cell r="AH642" t="str">
            <v>東急ハンズ</v>
          </cell>
          <cell r="AI642">
            <v>1</v>
          </cell>
          <cell r="AJ642" t="str">
            <v>支店</v>
          </cell>
          <cell r="AK642" t="str">
            <v>000000</v>
          </cell>
          <cell r="AM642" t="str">
            <v>000214</v>
          </cell>
          <cell r="AN642" t="str">
            <v>Department Store</v>
          </cell>
          <cell r="AO642" t="str">
            <v>110825</v>
          </cell>
          <cell r="AP642" t="str">
            <v>東急ハンズ</v>
          </cell>
          <cell r="AQ642" t="str">
            <v>000000</v>
          </cell>
          <cell r="AS642" t="str">
            <v>000000</v>
          </cell>
          <cell r="AU642" t="str">
            <v>000000</v>
          </cell>
          <cell r="AW642" t="str">
            <v>000000</v>
          </cell>
          <cell r="AY642" t="str">
            <v>000000</v>
          </cell>
          <cell r="BA642" t="str">
            <v>000000</v>
          </cell>
          <cell r="BC642" t="str">
            <v>000000</v>
          </cell>
          <cell r="BE642" t="str">
            <v>000049</v>
          </cell>
          <cell r="BF642" t="str">
            <v>志賀剛史</v>
          </cell>
        </row>
        <row r="643">
          <cell r="A643" t="str">
            <v>215892</v>
          </cell>
          <cell r="B643" t="str">
            <v>(株)東急ハンズ</v>
          </cell>
          <cell r="C643" t="str">
            <v>ハンズ新宿</v>
          </cell>
          <cell r="D643" t="str">
            <v>ハンズ新宿</v>
          </cell>
          <cell r="E643" t="str">
            <v>10</v>
          </cell>
          <cell r="F643" t="str">
            <v>143-0006</v>
          </cell>
          <cell r="G643" t="str">
            <v>東京都大田区平和島６－１－１</v>
          </cell>
          <cell r="H643" t="str">
            <v>Ｂ棟４階－４　ヤマト運輸南東京</v>
          </cell>
          <cell r="I643" t="str">
            <v>流通支店　東急ハンズ新宿店担当</v>
          </cell>
          <cell r="K643" t="str">
            <v>03-5767-5220</v>
          </cell>
          <cell r="M643" t="str">
            <v>000000</v>
          </cell>
          <cell r="O643" t="str">
            <v>000214</v>
          </cell>
          <cell r="P643" t="str">
            <v>Department Store</v>
          </cell>
          <cell r="Q643" t="str">
            <v>110825</v>
          </cell>
          <cell r="R643" t="str">
            <v>東急ハンズ</v>
          </cell>
          <cell r="S643" t="str">
            <v>000000</v>
          </cell>
          <cell r="U643" t="str">
            <v>000000</v>
          </cell>
          <cell r="W643" t="str">
            <v>000000</v>
          </cell>
          <cell r="Y643" t="str">
            <v>000000</v>
          </cell>
          <cell r="AA643" t="str">
            <v>000000</v>
          </cell>
          <cell r="AC643" t="str">
            <v>000000</v>
          </cell>
          <cell r="AE643" t="str">
            <v>000000</v>
          </cell>
          <cell r="AG643" t="str">
            <v>110825</v>
          </cell>
          <cell r="AH643" t="str">
            <v>東急ハンズ</v>
          </cell>
          <cell r="AI643">
            <v>1</v>
          </cell>
          <cell r="AJ643" t="str">
            <v>支店</v>
          </cell>
          <cell r="AK643" t="str">
            <v>000000</v>
          </cell>
          <cell r="AM643" t="str">
            <v>000214</v>
          </cell>
          <cell r="AN643" t="str">
            <v>Department Store</v>
          </cell>
          <cell r="AO643" t="str">
            <v>110825</v>
          </cell>
          <cell r="AP643" t="str">
            <v>東急ハンズ</v>
          </cell>
          <cell r="AQ643" t="str">
            <v>000000</v>
          </cell>
          <cell r="AS643" t="str">
            <v>000000</v>
          </cell>
          <cell r="AU643" t="str">
            <v>000000</v>
          </cell>
          <cell r="AW643" t="str">
            <v>000000</v>
          </cell>
          <cell r="AY643" t="str">
            <v>000000</v>
          </cell>
          <cell r="BA643" t="str">
            <v>000000</v>
          </cell>
          <cell r="BC643" t="str">
            <v>000000</v>
          </cell>
          <cell r="BE643" t="str">
            <v>000049</v>
          </cell>
          <cell r="BF643" t="str">
            <v>志賀剛史</v>
          </cell>
        </row>
        <row r="644">
          <cell r="A644" t="str">
            <v>215893</v>
          </cell>
          <cell r="B644" t="str">
            <v>(株)東急ハンズ</v>
          </cell>
          <cell r="C644" t="str">
            <v>ハンズﾗﾗﾎﾟｰﾄ豊洲</v>
          </cell>
          <cell r="D644" t="str">
            <v>ハンズﾗﾗﾎﾟｰﾄ豊洲</v>
          </cell>
          <cell r="E644" t="str">
            <v>15</v>
          </cell>
          <cell r="F644" t="str">
            <v>135-0061</v>
          </cell>
          <cell r="G644" t="str">
            <v>東京都江東区豊洲2-4-9</v>
          </cell>
          <cell r="H644" t="str">
            <v>ｱｰﾊﾞﾝﾄﾞｯｸららぽｰと豊洲</v>
          </cell>
          <cell r="K644" t="str">
            <v>03-5547-0109</v>
          </cell>
          <cell r="L644" t="str">
            <v>03-5547-1470</v>
          </cell>
          <cell r="M644" t="str">
            <v>000000</v>
          </cell>
          <cell r="O644" t="str">
            <v>000214</v>
          </cell>
          <cell r="P644" t="str">
            <v>Department Store</v>
          </cell>
          <cell r="Q644" t="str">
            <v>110825</v>
          </cell>
          <cell r="R644" t="str">
            <v>東急ハンズ</v>
          </cell>
          <cell r="S644" t="str">
            <v>000000</v>
          </cell>
          <cell r="U644" t="str">
            <v>000000</v>
          </cell>
          <cell r="W644" t="str">
            <v>000000</v>
          </cell>
          <cell r="Y644" t="str">
            <v>000000</v>
          </cell>
          <cell r="AA644" t="str">
            <v>000000</v>
          </cell>
          <cell r="AC644" t="str">
            <v>000000</v>
          </cell>
          <cell r="AE644" t="str">
            <v>000000</v>
          </cell>
          <cell r="AG644" t="str">
            <v>110825</v>
          </cell>
          <cell r="AH644" t="str">
            <v>東急ハンズ</v>
          </cell>
          <cell r="AI644">
            <v>1</v>
          </cell>
          <cell r="AJ644" t="str">
            <v>支店</v>
          </cell>
          <cell r="AK644" t="str">
            <v>000000</v>
          </cell>
          <cell r="AM644" t="str">
            <v>000214</v>
          </cell>
          <cell r="AN644" t="str">
            <v>Department Store</v>
          </cell>
          <cell r="AO644" t="str">
            <v>110825</v>
          </cell>
          <cell r="AP644" t="str">
            <v>東急ハンズ</v>
          </cell>
          <cell r="AQ644" t="str">
            <v>000000</v>
          </cell>
          <cell r="AS644" t="str">
            <v>000000</v>
          </cell>
          <cell r="AU644" t="str">
            <v>000000</v>
          </cell>
          <cell r="AW644" t="str">
            <v>000000</v>
          </cell>
          <cell r="AY644" t="str">
            <v>000000</v>
          </cell>
          <cell r="BA644" t="str">
            <v>000000</v>
          </cell>
          <cell r="BC644" t="str">
            <v>000000</v>
          </cell>
          <cell r="BE644" t="str">
            <v>000049</v>
          </cell>
          <cell r="BF644" t="str">
            <v>志賀剛史</v>
          </cell>
        </row>
        <row r="645">
          <cell r="A645" t="str">
            <v>215894</v>
          </cell>
          <cell r="B645" t="str">
            <v>(株)東急ハンズ</v>
          </cell>
          <cell r="C645" t="str">
            <v>ハンズﾗﾗﾎﾟｰﾄ横浜</v>
          </cell>
          <cell r="D645" t="str">
            <v>ハンズﾗﾗﾎﾟｰﾄ横浜</v>
          </cell>
          <cell r="E645" t="str">
            <v>16</v>
          </cell>
          <cell r="F645" t="str">
            <v>224-0053</v>
          </cell>
          <cell r="G645" t="str">
            <v>神奈川県横浜市都筑区池辺町</v>
          </cell>
          <cell r="H645" t="str">
            <v>35-1</v>
          </cell>
          <cell r="K645" t="str">
            <v>045-929-0109</v>
          </cell>
          <cell r="L645" t="str">
            <v>045-929-0350</v>
          </cell>
          <cell r="M645" t="str">
            <v>000000</v>
          </cell>
          <cell r="O645" t="str">
            <v>000214</v>
          </cell>
          <cell r="P645" t="str">
            <v>Department Store</v>
          </cell>
          <cell r="Q645" t="str">
            <v>110825</v>
          </cell>
          <cell r="R645" t="str">
            <v>東急ハンズ</v>
          </cell>
          <cell r="S645" t="str">
            <v>000000</v>
          </cell>
          <cell r="U645" t="str">
            <v>000000</v>
          </cell>
          <cell r="W645" t="str">
            <v>000000</v>
          </cell>
          <cell r="Y645" t="str">
            <v>000000</v>
          </cell>
          <cell r="AA645" t="str">
            <v>000000</v>
          </cell>
          <cell r="AC645" t="str">
            <v>000000</v>
          </cell>
          <cell r="AE645" t="str">
            <v>000000</v>
          </cell>
          <cell r="AG645" t="str">
            <v>110825</v>
          </cell>
          <cell r="AH645" t="str">
            <v>東急ハンズ</v>
          </cell>
          <cell r="AI645">
            <v>1</v>
          </cell>
          <cell r="AJ645" t="str">
            <v>支店</v>
          </cell>
          <cell r="AK645" t="str">
            <v>000000</v>
          </cell>
          <cell r="AM645" t="str">
            <v>000214</v>
          </cell>
          <cell r="AN645" t="str">
            <v>Department Store</v>
          </cell>
          <cell r="AO645" t="str">
            <v>110825</v>
          </cell>
          <cell r="AP645" t="str">
            <v>東急ハンズ</v>
          </cell>
          <cell r="AQ645" t="str">
            <v>000000</v>
          </cell>
          <cell r="AS645" t="str">
            <v>000000</v>
          </cell>
          <cell r="AU645" t="str">
            <v>000000</v>
          </cell>
          <cell r="AW645" t="str">
            <v>000000</v>
          </cell>
          <cell r="AY645" t="str">
            <v>000000</v>
          </cell>
          <cell r="BA645" t="str">
            <v>000000</v>
          </cell>
          <cell r="BC645" t="str">
            <v>000000</v>
          </cell>
          <cell r="BE645" t="str">
            <v>000049</v>
          </cell>
          <cell r="BF645" t="str">
            <v>志賀剛史</v>
          </cell>
        </row>
        <row r="646">
          <cell r="A646" t="str">
            <v>215895</v>
          </cell>
          <cell r="B646" t="str">
            <v>(株)東急ハンズ</v>
          </cell>
          <cell r="C646" t="str">
            <v>ハンズ銀座</v>
          </cell>
          <cell r="D646" t="str">
            <v>ハンズ銀座</v>
          </cell>
          <cell r="E646" t="str">
            <v>19</v>
          </cell>
          <cell r="F646" t="str">
            <v>104-0061</v>
          </cell>
          <cell r="G646" t="str">
            <v>東京都中央区銀座2-2-14ﾏﾛﾆｴｹﾞｰﾄ</v>
          </cell>
          <cell r="K646" t="str">
            <v>03-3538-0109</v>
          </cell>
          <cell r="L646" t="str">
            <v>03-3538-0199</v>
          </cell>
          <cell r="M646" t="str">
            <v>000000</v>
          </cell>
          <cell r="O646" t="str">
            <v>000214</v>
          </cell>
          <cell r="P646" t="str">
            <v>Department Store</v>
          </cell>
          <cell r="Q646" t="str">
            <v>110825</v>
          </cell>
          <cell r="R646" t="str">
            <v>東急ハンズ</v>
          </cell>
          <cell r="S646" t="str">
            <v>000000</v>
          </cell>
          <cell r="U646" t="str">
            <v>000000</v>
          </cell>
          <cell r="W646" t="str">
            <v>000000</v>
          </cell>
          <cell r="Y646" t="str">
            <v>000000</v>
          </cell>
          <cell r="AA646" t="str">
            <v>000000</v>
          </cell>
          <cell r="AC646" t="str">
            <v>000000</v>
          </cell>
          <cell r="AE646" t="str">
            <v>000000</v>
          </cell>
          <cell r="AG646" t="str">
            <v>110825</v>
          </cell>
          <cell r="AH646" t="str">
            <v>東急ハンズ</v>
          </cell>
          <cell r="AI646">
            <v>1</v>
          </cell>
          <cell r="AJ646" t="str">
            <v>支店</v>
          </cell>
          <cell r="AK646" t="str">
            <v>000000</v>
          </cell>
          <cell r="AM646" t="str">
            <v>000214</v>
          </cell>
          <cell r="AN646" t="str">
            <v>Department Store</v>
          </cell>
          <cell r="AO646" t="str">
            <v>110825</v>
          </cell>
          <cell r="AP646" t="str">
            <v>東急ハンズ</v>
          </cell>
          <cell r="AQ646" t="str">
            <v>000000</v>
          </cell>
          <cell r="AS646" t="str">
            <v>000000</v>
          </cell>
          <cell r="AU646" t="str">
            <v>000000</v>
          </cell>
          <cell r="AW646" t="str">
            <v>000000</v>
          </cell>
          <cell r="AY646" t="str">
            <v>000000</v>
          </cell>
          <cell r="BA646" t="str">
            <v>000000</v>
          </cell>
          <cell r="BC646" t="str">
            <v>000000</v>
          </cell>
          <cell r="BE646" t="str">
            <v>000049</v>
          </cell>
          <cell r="BF646" t="str">
            <v>志賀剛史</v>
          </cell>
        </row>
        <row r="647">
          <cell r="A647" t="str">
            <v>215896</v>
          </cell>
          <cell r="B647" t="str">
            <v>(株)東急ハンズ</v>
          </cell>
          <cell r="C647" t="str">
            <v>ハンズ藤沢</v>
          </cell>
          <cell r="D647" t="str">
            <v>ハンズ藤沢</v>
          </cell>
          <cell r="E647" t="str">
            <v>2</v>
          </cell>
          <cell r="F647" t="str">
            <v>251-0026</v>
          </cell>
          <cell r="G647" t="str">
            <v>神奈川県藤沢市鵠沼東1-2</v>
          </cell>
          <cell r="H647" t="str">
            <v>藤沢東急ﾌﾟﾗｻﾞ内</v>
          </cell>
          <cell r="K647" t="str">
            <v>0466-50-3106</v>
          </cell>
          <cell r="L647" t="str">
            <v>0466-25-9051</v>
          </cell>
          <cell r="M647" t="str">
            <v>000000</v>
          </cell>
          <cell r="O647" t="str">
            <v>000214</v>
          </cell>
          <cell r="P647" t="str">
            <v>Department Store</v>
          </cell>
          <cell r="Q647" t="str">
            <v>110825</v>
          </cell>
          <cell r="R647" t="str">
            <v>東急ハンズ</v>
          </cell>
          <cell r="S647" t="str">
            <v>000000</v>
          </cell>
          <cell r="U647" t="str">
            <v>000000</v>
          </cell>
          <cell r="W647" t="str">
            <v>000000</v>
          </cell>
          <cell r="Y647" t="str">
            <v>000000</v>
          </cell>
          <cell r="AA647" t="str">
            <v>000000</v>
          </cell>
          <cell r="AC647" t="str">
            <v>000000</v>
          </cell>
          <cell r="AE647" t="str">
            <v>000000</v>
          </cell>
          <cell r="AG647" t="str">
            <v>110825</v>
          </cell>
          <cell r="AH647" t="str">
            <v>東急ハンズ</v>
          </cell>
          <cell r="AI647">
            <v>1</v>
          </cell>
          <cell r="AJ647" t="str">
            <v>支店</v>
          </cell>
          <cell r="AK647" t="str">
            <v>000000</v>
          </cell>
          <cell r="AM647" t="str">
            <v>000214</v>
          </cell>
          <cell r="AN647" t="str">
            <v>Department Store</v>
          </cell>
          <cell r="AO647" t="str">
            <v>110825</v>
          </cell>
          <cell r="AP647" t="str">
            <v>東急ハンズ</v>
          </cell>
          <cell r="AQ647" t="str">
            <v>000000</v>
          </cell>
          <cell r="AS647" t="str">
            <v>000000</v>
          </cell>
          <cell r="AU647" t="str">
            <v>000000</v>
          </cell>
          <cell r="AW647" t="str">
            <v>000000</v>
          </cell>
          <cell r="AY647" t="str">
            <v>000000</v>
          </cell>
          <cell r="BA647" t="str">
            <v>000000</v>
          </cell>
          <cell r="BC647" t="str">
            <v>000000</v>
          </cell>
          <cell r="BE647" t="str">
            <v>000049</v>
          </cell>
          <cell r="BF647" t="str">
            <v>志賀剛史</v>
          </cell>
        </row>
        <row r="648">
          <cell r="A648" t="str">
            <v>215897</v>
          </cell>
          <cell r="B648" t="str">
            <v>(株)東急ハンズ</v>
          </cell>
          <cell r="C648" t="str">
            <v>ハンズ博多</v>
          </cell>
          <cell r="D648" t="str">
            <v>ハンズ博多</v>
          </cell>
          <cell r="E648" t="str">
            <v>20</v>
          </cell>
          <cell r="F648" t="str">
            <v>812-0012</v>
          </cell>
          <cell r="G648" t="str">
            <v>福岡県福岡市博多区博多駅中央街</v>
          </cell>
          <cell r="H648" t="str">
            <v>1-1JR博多ｼﾃｨ内</v>
          </cell>
          <cell r="K648" t="str">
            <v>092-481-3129</v>
          </cell>
          <cell r="L648" t="str">
            <v>092-481-3117</v>
          </cell>
          <cell r="M648" t="str">
            <v>000000</v>
          </cell>
          <cell r="O648" t="str">
            <v>000214</v>
          </cell>
          <cell r="P648" t="str">
            <v>Department Store</v>
          </cell>
          <cell r="Q648" t="str">
            <v>110825</v>
          </cell>
          <cell r="R648" t="str">
            <v>東急ハンズ</v>
          </cell>
          <cell r="S648" t="str">
            <v>000000</v>
          </cell>
          <cell r="U648" t="str">
            <v>000000</v>
          </cell>
          <cell r="W648" t="str">
            <v>000000</v>
          </cell>
          <cell r="Y648" t="str">
            <v>000000</v>
          </cell>
          <cell r="AA648" t="str">
            <v>000000</v>
          </cell>
          <cell r="AC648" t="str">
            <v>000000</v>
          </cell>
          <cell r="AE648" t="str">
            <v>000000</v>
          </cell>
          <cell r="AG648" t="str">
            <v>110825</v>
          </cell>
          <cell r="AH648" t="str">
            <v>東急ハンズ</v>
          </cell>
          <cell r="AI648">
            <v>1</v>
          </cell>
          <cell r="AJ648" t="str">
            <v>支店</v>
          </cell>
          <cell r="AK648" t="str">
            <v>000000</v>
          </cell>
          <cell r="AM648" t="str">
            <v>000214</v>
          </cell>
          <cell r="AN648" t="str">
            <v>Department Store</v>
          </cell>
          <cell r="AO648" t="str">
            <v>110825</v>
          </cell>
          <cell r="AP648" t="str">
            <v>東急ハンズ</v>
          </cell>
          <cell r="AQ648" t="str">
            <v>000000</v>
          </cell>
          <cell r="AS648" t="str">
            <v>000000</v>
          </cell>
          <cell r="AU648" t="str">
            <v>000000</v>
          </cell>
          <cell r="AW648" t="str">
            <v>000000</v>
          </cell>
          <cell r="AY648" t="str">
            <v>000000</v>
          </cell>
          <cell r="BA648" t="str">
            <v>000000</v>
          </cell>
          <cell r="BC648" t="str">
            <v>000000</v>
          </cell>
          <cell r="BE648" t="str">
            <v>000049</v>
          </cell>
          <cell r="BF648" t="str">
            <v>志賀剛史</v>
          </cell>
        </row>
        <row r="649">
          <cell r="A649" t="str">
            <v>215898</v>
          </cell>
          <cell r="B649" t="str">
            <v>(株)東急ハンズ</v>
          </cell>
          <cell r="C649" t="str">
            <v>ハンズ梅田</v>
          </cell>
          <cell r="D649" t="str">
            <v>ハンズ梅田</v>
          </cell>
          <cell r="E649" t="str">
            <v>21</v>
          </cell>
          <cell r="F649" t="str">
            <v>530-0001</v>
          </cell>
          <cell r="G649" t="str">
            <v>大阪府大阪市北区梅田</v>
          </cell>
          <cell r="H649" t="str">
            <v>3-1-1 大丸梅田店内館内直納</v>
          </cell>
          <cell r="K649" t="str">
            <v>06-6347-7209</v>
          </cell>
          <cell r="L649" t="str">
            <v>06-6347-7177</v>
          </cell>
          <cell r="M649" t="str">
            <v>000000</v>
          </cell>
          <cell r="O649" t="str">
            <v>000214</v>
          </cell>
          <cell r="P649" t="str">
            <v>Department Store</v>
          </cell>
          <cell r="Q649" t="str">
            <v>110825</v>
          </cell>
          <cell r="R649" t="str">
            <v>東急ハンズ</v>
          </cell>
          <cell r="S649" t="str">
            <v>000000</v>
          </cell>
          <cell r="U649" t="str">
            <v>000000</v>
          </cell>
          <cell r="W649" t="str">
            <v>000000</v>
          </cell>
          <cell r="Y649" t="str">
            <v>000000</v>
          </cell>
          <cell r="AA649" t="str">
            <v>000000</v>
          </cell>
          <cell r="AC649" t="str">
            <v>000000</v>
          </cell>
          <cell r="AE649" t="str">
            <v>000000</v>
          </cell>
          <cell r="AG649" t="str">
            <v>110825</v>
          </cell>
          <cell r="AH649" t="str">
            <v>東急ハンズ</v>
          </cell>
          <cell r="AI649">
            <v>1</v>
          </cell>
          <cell r="AJ649" t="str">
            <v>支店</v>
          </cell>
          <cell r="AK649" t="str">
            <v>000000</v>
          </cell>
          <cell r="AM649" t="str">
            <v>000214</v>
          </cell>
          <cell r="AN649" t="str">
            <v>Department Store</v>
          </cell>
          <cell r="AO649" t="str">
            <v>110825</v>
          </cell>
          <cell r="AP649" t="str">
            <v>東急ハンズ</v>
          </cell>
          <cell r="AQ649" t="str">
            <v>000000</v>
          </cell>
          <cell r="AS649" t="str">
            <v>000000</v>
          </cell>
          <cell r="AU649" t="str">
            <v>000000</v>
          </cell>
          <cell r="AW649" t="str">
            <v>000000</v>
          </cell>
          <cell r="AY649" t="str">
            <v>000000</v>
          </cell>
          <cell r="BA649" t="str">
            <v>000000</v>
          </cell>
          <cell r="BC649" t="str">
            <v>000000</v>
          </cell>
          <cell r="BE649" t="str">
            <v>000049</v>
          </cell>
          <cell r="BF649" t="str">
            <v>志賀剛史</v>
          </cell>
        </row>
        <row r="650">
          <cell r="A650" t="str">
            <v>215899</v>
          </cell>
          <cell r="B650" t="str">
            <v>(株)東急ハンズ</v>
          </cell>
          <cell r="C650" t="str">
            <v>ハンズ二子玉川</v>
          </cell>
          <cell r="D650" t="str">
            <v>ハンズ二子玉川</v>
          </cell>
          <cell r="E650" t="str">
            <v>3</v>
          </cell>
          <cell r="F650" t="str">
            <v>158-0094</v>
          </cell>
          <cell r="G650" t="str">
            <v>東京都世田谷区玉川2-21-8</v>
          </cell>
          <cell r="K650" t="str">
            <v>03-3708-1498</v>
          </cell>
          <cell r="L650" t="str">
            <v>03-3708-1211</v>
          </cell>
          <cell r="M650" t="str">
            <v>000000</v>
          </cell>
          <cell r="O650" t="str">
            <v>000214</v>
          </cell>
          <cell r="P650" t="str">
            <v>Department Store</v>
          </cell>
          <cell r="Q650" t="str">
            <v>110825</v>
          </cell>
          <cell r="R650" t="str">
            <v>東急ハンズ</v>
          </cell>
          <cell r="S650" t="str">
            <v>000000</v>
          </cell>
          <cell r="U650" t="str">
            <v>000000</v>
          </cell>
          <cell r="W650" t="str">
            <v>000000</v>
          </cell>
          <cell r="Y650" t="str">
            <v>000000</v>
          </cell>
          <cell r="AA650" t="str">
            <v>000000</v>
          </cell>
          <cell r="AC650" t="str">
            <v>000000</v>
          </cell>
          <cell r="AE650" t="str">
            <v>000000</v>
          </cell>
          <cell r="AG650" t="str">
            <v>110825</v>
          </cell>
          <cell r="AH650" t="str">
            <v>東急ハンズ</v>
          </cell>
          <cell r="AI650">
            <v>1</v>
          </cell>
          <cell r="AJ650" t="str">
            <v>支店</v>
          </cell>
          <cell r="AK650" t="str">
            <v>000000</v>
          </cell>
          <cell r="AM650" t="str">
            <v>000214</v>
          </cell>
          <cell r="AN650" t="str">
            <v>Department Store</v>
          </cell>
          <cell r="AO650" t="str">
            <v>110825</v>
          </cell>
          <cell r="AP650" t="str">
            <v>東急ハンズ</v>
          </cell>
          <cell r="AQ650" t="str">
            <v>000000</v>
          </cell>
          <cell r="AS650" t="str">
            <v>000000</v>
          </cell>
          <cell r="AU650" t="str">
            <v>000000</v>
          </cell>
          <cell r="AW650" t="str">
            <v>000000</v>
          </cell>
          <cell r="AY650" t="str">
            <v>000000</v>
          </cell>
          <cell r="BA650" t="str">
            <v>000000</v>
          </cell>
          <cell r="BC650" t="str">
            <v>000000</v>
          </cell>
          <cell r="BE650" t="str">
            <v>000049</v>
          </cell>
          <cell r="BF650" t="str">
            <v>志賀剛史</v>
          </cell>
        </row>
        <row r="651">
          <cell r="A651" t="str">
            <v>215900</v>
          </cell>
          <cell r="B651" t="str">
            <v>(株)東急ハンズ</v>
          </cell>
          <cell r="C651" t="str">
            <v>ハンズ江坂</v>
          </cell>
          <cell r="D651" t="str">
            <v>ハンズ江坂</v>
          </cell>
          <cell r="E651" t="str">
            <v>4</v>
          </cell>
          <cell r="F651" t="str">
            <v>564-0051</v>
          </cell>
          <cell r="G651" t="str">
            <v>大阪府吹田市豊津町9-40</v>
          </cell>
          <cell r="K651" t="str">
            <v>06-6338-6161</v>
          </cell>
          <cell r="M651" t="str">
            <v>000000</v>
          </cell>
          <cell r="O651" t="str">
            <v>000214</v>
          </cell>
          <cell r="P651" t="str">
            <v>Department Store</v>
          </cell>
          <cell r="Q651" t="str">
            <v>110825</v>
          </cell>
          <cell r="R651" t="str">
            <v>東急ハンズ</v>
          </cell>
          <cell r="S651" t="str">
            <v>000000</v>
          </cell>
          <cell r="U651" t="str">
            <v>000000</v>
          </cell>
          <cell r="W651" t="str">
            <v>000000</v>
          </cell>
          <cell r="Y651" t="str">
            <v>000000</v>
          </cell>
          <cell r="AA651" t="str">
            <v>000000</v>
          </cell>
          <cell r="AC651" t="str">
            <v>000000</v>
          </cell>
          <cell r="AE651" t="str">
            <v>000000</v>
          </cell>
          <cell r="AG651" t="str">
            <v>110825</v>
          </cell>
          <cell r="AH651" t="str">
            <v>東急ハンズ</v>
          </cell>
          <cell r="AI651">
            <v>1</v>
          </cell>
          <cell r="AJ651" t="str">
            <v>支店</v>
          </cell>
          <cell r="AK651" t="str">
            <v>000000</v>
          </cell>
          <cell r="AM651" t="str">
            <v>000214</v>
          </cell>
          <cell r="AN651" t="str">
            <v>Department Store</v>
          </cell>
          <cell r="AO651" t="str">
            <v>110825</v>
          </cell>
          <cell r="AP651" t="str">
            <v>東急ハンズ</v>
          </cell>
          <cell r="AQ651" t="str">
            <v>000000</v>
          </cell>
          <cell r="AS651" t="str">
            <v>000000</v>
          </cell>
          <cell r="AU651" t="str">
            <v>000000</v>
          </cell>
          <cell r="AW651" t="str">
            <v>000000</v>
          </cell>
          <cell r="AY651" t="str">
            <v>000000</v>
          </cell>
          <cell r="BA651" t="str">
            <v>000000</v>
          </cell>
          <cell r="BC651" t="str">
            <v>000000</v>
          </cell>
          <cell r="BE651" t="str">
            <v>000049</v>
          </cell>
          <cell r="BF651" t="str">
            <v>志賀剛史</v>
          </cell>
        </row>
        <row r="652">
          <cell r="A652" t="str">
            <v>215901</v>
          </cell>
          <cell r="B652" t="str">
            <v>(株)東急ハンズ</v>
          </cell>
          <cell r="C652" t="str">
            <v>ハンズビー表参道</v>
          </cell>
          <cell r="D652" t="str">
            <v>ハンズビー表参道</v>
          </cell>
          <cell r="E652" t="str">
            <v>49</v>
          </cell>
          <cell r="F652" t="str">
            <v>150-0001</v>
          </cell>
          <cell r="G652" t="str">
            <v>東京都渋谷区神宮前4-30-3</v>
          </cell>
          <cell r="H652" t="str">
            <v>5F A区画</v>
          </cell>
          <cell r="K652" t="str">
            <v>03-3405-1095</v>
          </cell>
          <cell r="L652" t="str">
            <v>03-3405-1097</v>
          </cell>
          <cell r="M652" t="str">
            <v>000000</v>
          </cell>
          <cell r="O652" t="str">
            <v>000214</v>
          </cell>
          <cell r="P652" t="str">
            <v>Department Store</v>
          </cell>
          <cell r="Q652" t="str">
            <v>110825</v>
          </cell>
          <cell r="R652" t="str">
            <v>東急ハンズ</v>
          </cell>
          <cell r="S652" t="str">
            <v>000000</v>
          </cell>
          <cell r="U652" t="str">
            <v>000000</v>
          </cell>
          <cell r="W652" t="str">
            <v>000000</v>
          </cell>
          <cell r="Y652" t="str">
            <v>000000</v>
          </cell>
          <cell r="AA652" t="str">
            <v>000000</v>
          </cell>
          <cell r="AC652" t="str">
            <v>000000</v>
          </cell>
          <cell r="AE652" t="str">
            <v>000000</v>
          </cell>
          <cell r="AG652" t="str">
            <v>110825</v>
          </cell>
          <cell r="AH652" t="str">
            <v>東急ハンズ</v>
          </cell>
          <cell r="AI652">
            <v>1</v>
          </cell>
          <cell r="AJ652" t="str">
            <v>支店</v>
          </cell>
          <cell r="AK652" t="str">
            <v>000000</v>
          </cell>
          <cell r="AM652" t="str">
            <v>000214</v>
          </cell>
          <cell r="AN652" t="str">
            <v>Department Store</v>
          </cell>
          <cell r="AO652" t="str">
            <v>110825</v>
          </cell>
          <cell r="AP652" t="str">
            <v>東急ハンズ</v>
          </cell>
          <cell r="AQ652" t="str">
            <v>000000</v>
          </cell>
          <cell r="AS652" t="str">
            <v>000000</v>
          </cell>
          <cell r="AU652" t="str">
            <v>000000</v>
          </cell>
          <cell r="AW652" t="str">
            <v>000000</v>
          </cell>
          <cell r="AY652" t="str">
            <v>000000</v>
          </cell>
          <cell r="BA652" t="str">
            <v>000000</v>
          </cell>
          <cell r="BC652" t="str">
            <v>000000</v>
          </cell>
          <cell r="BE652" t="str">
            <v>000049</v>
          </cell>
          <cell r="BF652" t="str">
            <v>志賀剛史</v>
          </cell>
        </row>
        <row r="653">
          <cell r="A653" t="str">
            <v>215904</v>
          </cell>
          <cell r="B653" t="str">
            <v>(株)東急ハンズ</v>
          </cell>
          <cell r="C653" t="str">
            <v>ハンズﾗﾗﾎﾟｰﾄ船橋</v>
          </cell>
          <cell r="D653" t="str">
            <v>ハンズﾗﾗﾎﾟｰﾄ船橋</v>
          </cell>
          <cell r="E653" t="str">
            <v>61</v>
          </cell>
          <cell r="F653" t="str">
            <v>273-0012</v>
          </cell>
          <cell r="G653" t="str">
            <v>千葉県船橋市浜町2-1-1</v>
          </cell>
          <cell r="H653" t="str">
            <v>ららぽｰとTOKYO-BAY北館1F</v>
          </cell>
          <cell r="K653" t="str">
            <v>047-436-6611</v>
          </cell>
          <cell r="L653" t="str">
            <v>047-436-6620</v>
          </cell>
          <cell r="M653" t="str">
            <v>000000</v>
          </cell>
          <cell r="O653" t="str">
            <v>000214</v>
          </cell>
          <cell r="P653" t="str">
            <v>Department Store</v>
          </cell>
          <cell r="Q653" t="str">
            <v>110825</v>
          </cell>
          <cell r="R653" t="str">
            <v>東急ハンズ</v>
          </cell>
          <cell r="S653" t="str">
            <v>000000</v>
          </cell>
          <cell r="U653" t="str">
            <v>000000</v>
          </cell>
          <cell r="W653" t="str">
            <v>000000</v>
          </cell>
          <cell r="Y653" t="str">
            <v>000000</v>
          </cell>
          <cell r="AA653" t="str">
            <v>000000</v>
          </cell>
          <cell r="AC653" t="str">
            <v>000000</v>
          </cell>
          <cell r="AE653" t="str">
            <v>000000</v>
          </cell>
          <cell r="AG653" t="str">
            <v>110825</v>
          </cell>
          <cell r="AH653" t="str">
            <v>東急ハンズ</v>
          </cell>
          <cell r="AI653">
            <v>1</v>
          </cell>
          <cell r="AJ653" t="str">
            <v>支店</v>
          </cell>
          <cell r="AK653" t="str">
            <v>000000</v>
          </cell>
          <cell r="AM653" t="str">
            <v>000214</v>
          </cell>
          <cell r="AN653" t="str">
            <v>Department Store</v>
          </cell>
          <cell r="AO653" t="str">
            <v>110825</v>
          </cell>
          <cell r="AP653" t="str">
            <v>東急ハンズ</v>
          </cell>
          <cell r="AQ653" t="str">
            <v>000000</v>
          </cell>
          <cell r="AS653" t="str">
            <v>000000</v>
          </cell>
          <cell r="AU653" t="str">
            <v>000000</v>
          </cell>
          <cell r="AW653" t="str">
            <v>000000</v>
          </cell>
          <cell r="AY653" t="str">
            <v>000000</v>
          </cell>
          <cell r="BA653" t="str">
            <v>000000</v>
          </cell>
          <cell r="BC653" t="str">
            <v>000000</v>
          </cell>
          <cell r="BE653" t="str">
            <v>000049</v>
          </cell>
          <cell r="BF653" t="str">
            <v>志賀剛史</v>
          </cell>
        </row>
        <row r="654">
          <cell r="A654" t="str">
            <v>215905</v>
          </cell>
          <cell r="B654" t="str">
            <v>(株)東急ハンズ</v>
          </cell>
          <cell r="C654" t="str">
            <v>ハンズビー東武池袋</v>
          </cell>
          <cell r="D654" t="str">
            <v>ハンズビー東武池袋</v>
          </cell>
          <cell r="E654" t="str">
            <v>63</v>
          </cell>
          <cell r="F654" t="str">
            <v>171-0021</v>
          </cell>
          <cell r="G654" t="str">
            <v>東京都豊島区西池袋1-1-25</v>
          </cell>
          <cell r="H654" t="str">
            <v>ﾌﾟﾗｻﾞ館B1F</v>
          </cell>
          <cell r="K654" t="str">
            <v>03-5950-7098</v>
          </cell>
          <cell r="L654" t="str">
            <v>03-5950-7109</v>
          </cell>
          <cell r="M654" t="str">
            <v>000000</v>
          </cell>
          <cell r="O654" t="str">
            <v>000214</v>
          </cell>
          <cell r="P654" t="str">
            <v>Department Store</v>
          </cell>
          <cell r="Q654" t="str">
            <v>110825</v>
          </cell>
          <cell r="R654" t="str">
            <v>東急ハンズ</v>
          </cell>
          <cell r="S654" t="str">
            <v>000000</v>
          </cell>
          <cell r="U654" t="str">
            <v>000000</v>
          </cell>
          <cell r="W654" t="str">
            <v>000000</v>
          </cell>
          <cell r="Y654" t="str">
            <v>000000</v>
          </cell>
          <cell r="AA654" t="str">
            <v>000000</v>
          </cell>
          <cell r="AC654" t="str">
            <v>000000</v>
          </cell>
          <cell r="AE654" t="str">
            <v>000000</v>
          </cell>
          <cell r="AG654" t="str">
            <v>110825</v>
          </cell>
          <cell r="AH654" t="str">
            <v>東急ハンズ</v>
          </cell>
          <cell r="AI654">
            <v>1</v>
          </cell>
          <cell r="AJ654" t="str">
            <v>支店</v>
          </cell>
          <cell r="AK654" t="str">
            <v>000000</v>
          </cell>
          <cell r="AM654" t="str">
            <v>000214</v>
          </cell>
          <cell r="AN654" t="str">
            <v>Department Store</v>
          </cell>
          <cell r="AO654" t="str">
            <v>110825</v>
          </cell>
          <cell r="AP654" t="str">
            <v>東急ハンズ</v>
          </cell>
          <cell r="AQ654" t="str">
            <v>000000</v>
          </cell>
          <cell r="AS654" t="str">
            <v>000000</v>
          </cell>
          <cell r="AU654" t="str">
            <v>000000</v>
          </cell>
          <cell r="AW654" t="str">
            <v>000000</v>
          </cell>
          <cell r="AY654" t="str">
            <v>000000</v>
          </cell>
          <cell r="BA654" t="str">
            <v>000000</v>
          </cell>
          <cell r="BC654" t="str">
            <v>000000</v>
          </cell>
          <cell r="BE654" t="str">
            <v>000049</v>
          </cell>
          <cell r="BF654" t="str">
            <v>志賀剛史</v>
          </cell>
        </row>
        <row r="655">
          <cell r="A655" t="str">
            <v>215906</v>
          </cell>
          <cell r="B655" t="str">
            <v>(株)東急ハンズ</v>
          </cell>
          <cell r="C655" t="str">
            <v>ハンズビー港北東急</v>
          </cell>
          <cell r="D655" t="str">
            <v>ハンズビー港北東急</v>
          </cell>
          <cell r="E655" t="str">
            <v>64</v>
          </cell>
          <cell r="F655" t="str">
            <v>224-0032</v>
          </cell>
          <cell r="G655" t="str">
            <v>神奈川県横浜市都筑区茅ヶ崎中央</v>
          </cell>
          <cell r="H655" t="str">
            <v>5-1 港北東急SC B1</v>
          </cell>
          <cell r="K655" t="str">
            <v>045-944-5032</v>
          </cell>
          <cell r="L655" t="str">
            <v>045-944-5034</v>
          </cell>
          <cell r="M655" t="str">
            <v>000000</v>
          </cell>
          <cell r="O655" t="str">
            <v>000214</v>
          </cell>
          <cell r="P655" t="str">
            <v>Department Store</v>
          </cell>
          <cell r="Q655" t="str">
            <v>110825</v>
          </cell>
          <cell r="R655" t="str">
            <v>東急ハンズ</v>
          </cell>
          <cell r="S655" t="str">
            <v>000000</v>
          </cell>
          <cell r="U655" t="str">
            <v>000000</v>
          </cell>
          <cell r="W655" t="str">
            <v>000000</v>
          </cell>
          <cell r="Y655" t="str">
            <v>000000</v>
          </cell>
          <cell r="AA655" t="str">
            <v>000000</v>
          </cell>
          <cell r="AC655" t="str">
            <v>000000</v>
          </cell>
          <cell r="AE655" t="str">
            <v>000000</v>
          </cell>
          <cell r="AG655" t="str">
            <v>110825</v>
          </cell>
          <cell r="AH655" t="str">
            <v>東急ハンズ</v>
          </cell>
          <cell r="AI655">
            <v>1</v>
          </cell>
          <cell r="AJ655" t="str">
            <v>支店</v>
          </cell>
          <cell r="AK655" t="str">
            <v>000000</v>
          </cell>
          <cell r="AM655" t="str">
            <v>000214</v>
          </cell>
          <cell r="AN655" t="str">
            <v>Department Store</v>
          </cell>
          <cell r="AO655" t="str">
            <v>110825</v>
          </cell>
          <cell r="AP655" t="str">
            <v>東急ハンズ</v>
          </cell>
          <cell r="AQ655" t="str">
            <v>000000</v>
          </cell>
          <cell r="AS655" t="str">
            <v>000000</v>
          </cell>
          <cell r="AU655" t="str">
            <v>000000</v>
          </cell>
          <cell r="AW655" t="str">
            <v>000000</v>
          </cell>
          <cell r="AY655" t="str">
            <v>000000</v>
          </cell>
          <cell r="BA655" t="str">
            <v>000000</v>
          </cell>
          <cell r="BC655" t="str">
            <v>000000</v>
          </cell>
          <cell r="BE655" t="str">
            <v>000049</v>
          </cell>
          <cell r="BF655" t="str">
            <v>志賀剛史</v>
          </cell>
        </row>
        <row r="656">
          <cell r="A656" t="str">
            <v>215907</v>
          </cell>
          <cell r="B656" t="str">
            <v>(株)東急ハンズ</v>
          </cell>
          <cell r="C656" t="str">
            <v>ハンズビーｸｲｰﾝｽﾞ横浜</v>
          </cell>
          <cell r="D656" t="str">
            <v>ハンズビーｸｲｰﾝｽﾞ横浜</v>
          </cell>
          <cell r="E656" t="str">
            <v>65</v>
          </cell>
          <cell r="F656" t="str">
            <v>220-0012</v>
          </cell>
          <cell r="G656" t="str">
            <v>神奈川県横浜市西区</v>
          </cell>
          <cell r="H656" t="str">
            <v>みなとみらい2-3-9 1ST3F</v>
          </cell>
          <cell r="K656" t="str">
            <v>045-651-1607</v>
          </cell>
          <cell r="L656" t="str">
            <v>045-651-1608</v>
          </cell>
          <cell r="M656" t="str">
            <v>000000</v>
          </cell>
          <cell r="O656" t="str">
            <v>000214</v>
          </cell>
          <cell r="P656" t="str">
            <v>Department Store</v>
          </cell>
          <cell r="Q656" t="str">
            <v>110825</v>
          </cell>
          <cell r="R656" t="str">
            <v>東急ハンズ</v>
          </cell>
          <cell r="S656" t="str">
            <v>000000</v>
          </cell>
          <cell r="U656" t="str">
            <v>000000</v>
          </cell>
          <cell r="W656" t="str">
            <v>000000</v>
          </cell>
          <cell r="Y656" t="str">
            <v>000000</v>
          </cell>
          <cell r="AA656" t="str">
            <v>000000</v>
          </cell>
          <cell r="AC656" t="str">
            <v>000000</v>
          </cell>
          <cell r="AE656" t="str">
            <v>000000</v>
          </cell>
          <cell r="AG656" t="str">
            <v>110825</v>
          </cell>
          <cell r="AH656" t="str">
            <v>東急ハンズ</v>
          </cell>
          <cell r="AI656">
            <v>1</v>
          </cell>
          <cell r="AJ656" t="str">
            <v>支店</v>
          </cell>
          <cell r="AK656" t="str">
            <v>000000</v>
          </cell>
          <cell r="AM656" t="str">
            <v>000214</v>
          </cell>
          <cell r="AN656" t="str">
            <v>Department Store</v>
          </cell>
          <cell r="AO656" t="str">
            <v>110825</v>
          </cell>
          <cell r="AP656" t="str">
            <v>東急ハンズ</v>
          </cell>
          <cell r="AQ656" t="str">
            <v>000000</v>
          </cell>
          <cell r="AS656" t="str">
            <v>000000</v>
          </cell>
          <cell r="AU656" t="str">
            <v>000000</v>
          </cell>
          <cell r="AW656" t="str">
            <v>000000</v>
          </cell>
          <cell r="AY656" t="str">
            <v>000000</v>
          </cell>
          <cell r="BA656" t="str">
            <v>000000</v>
          </cell>
          <cell r="BC656" t="str">
            <v>000000</v>
          </cell>
          <cell r="BE656" t="str">
            <v>000049</v>
          </cell>
          <cell r="BF656" t="str">
            <v>志賀剛史</v>
          </cell>
        </row>
        <row r="657">
          <cell r="A657" t="str">
            <v>215908</v>
          </cell>
          <cell r="B657" t="str">
            <v>(株)東急ハンズ</v>
          </cell>
          <cell r="C657" t="str">
            <v>ハンズ三宮</v>
          </cell>
          <cell r="D657" t="str">
            <v>ハンズ三宮</v>
          </cell>
          <cell r="E657" t="str">
            <v>7</v>
          </cell>
          <cell r="F657" t="str">
            <v>650-0011</v>
          </cell>
          <cell r="G657" t="str">
            <v>兵庫県神戸市中央区下山手通</v>
          </cell>
          <cell r="H657" t="str">
            <v>2-10-1</v>
          </cell>
          <cell r="M657" t="str">
            <v>000000</v>
          </cell>
          <cell r="O657" t="str">
            <v>000214</v>
          </cell>
          <cell r="P657" t="str">
            <v>Department Store</v>
          </cell>
          <cell r="Q657" t="str">
            <v>110825</v>
          </cell>
          <cell r="R657" t="str">
            <v>東急ハンズ</v>
          </cell>
          <cell r="S657" t="str">
            <v>000000</v>
          </cell>
          <cell r="U657" t="str">
            <v>000000</v>
          </cell>
          <cell r="W657" t="str">
            <v>000000</v>
          </cell>
          <cell r="Y657" t="str">
            <v>000000</v>
          </cell>
          <cell r="AA657" t="str">
            <v>000000</v>
          </cell>
          <cell r="AC657" t="str">
            <v>000000</v>
          </cell>
          <cell r="AE657" t="str">
            <v>000000</v>
          </cell>
          <cell r="AG657" t="str">
            <v>110825</v>
          </cell>
          <cell r="AH657" t="str">
            <v>東急ハンズ</v>
          </cell>
          <cell r="AI657">
            <v>1</v>
          </cell>
          <cell r="AJ657" t="str">
            <v>支店</v>
          </cell>
          <cell r="AK657" t="str">
            <v>000000</v>
          </cell>
          <cell r="AM657" t="str">
            <v>000214</v>
          </cell>
          <cell r="AN657" t="str">
            <v>Department Store</v>
          </cell>
          <cell r="AO657" t="str">
            <v>110825</v>
          </cell>
          <cell r="AP657" t="str">
            <v>東急ハンズ</v>
          </cell>
          <cell r="AQ657" t="str">
            <v>000000</v>
          </cell>
          <cell r="AS657" t="str">
            <v>000000</v>
          </cell>
          <cell r="AU657" t="str">
            <v>000000</v>
          </cell>
          <cell r="AW657" t="str">
            <v>000000</v>
          </cell>
          <cell r="AY657" t="str">
            <v>000000</v>
          </cell>
          <cell r="BA657" t="str">
            <v>000000</v>
          </cell>
          <cell r="BC657" t="str">
            <v>000000</v>
          </cell>
          <cell r="BE657" t="str">
            <v>000049</v>
          </cell>
          <cell r="BF657" t="str">
            <v>志賀剛史</v>
          </cell>
        </row>
        <row r="658">
          <cell r="A658" t="str">
            <v>215912</v>
          </cell>
          <cell r="B658" t="str">
            <v>(株)東急ハンズ</v>
          </cell>
          <cell r="C658" t="str">
            <v>ハンズ札幌</v>
          </cell>
          <cell r="D658" t="str">
            <v>ハンズ札幌</v>
          </cell>
          <cell r="E658" t="str">
            <v>11</v>
          </cell>
          <cell r="F658" t="str">
            <v>060-0061</v>
          </cell>
          <cell r="G658" t="str">
            <v>北海道札幌市中央区南一条西</v>
          </cell>
          <cell r="H658" t="str">
            <v>6-4-1</v>
          </cell>
          <cell r="K658" t="str">
            <v>011-218-6111</v>
          </cell>
          <cell r="M658" t="str">
            <v>000000</v>
          </cell>
          <cell r="O658" t="str">
            <v>000214</v>
          </cell>
          <cell r="P658" t="str">
            <v>Department Store</v>
          </cell>
          <cell r="Q658" t="str">
            <v>110825</v>
          </cell>
          <cell r="R658" t="str">
            <v>東急ハンズ</v>
          </cell>
          <cell r="S658" t="str">
            <v>000000</v>
          </cell>
          <cell r="U658" t="str">
            <v>000000</v>
          </cell>
          <cell r="W658" t="str">
            <v>000000</v>
          </cell>
          <cell r="Y658" t="str">
            <v>000000</v>
          </cell>
          <cell r="AA658" t="str">
            <v>000000</v>
          </cell>
          <cell r="AC658" t="str">
            <v>000000</v>
          </cell>
          <cell r="AE658" t="str">
            <v>000000</v>
          </cell>
          <cell r="AG658" t="str">
            <v>110825</v>
          </cell>
          <cell r="AH658" t="str">
            <v>東急ハンズ</v>
          </cell>
          <cell r="AI658">
            <v>1</v>
          </cell>
          <cell r="AJ658" t="str">
            <v>支店</v>
          </cell>
          <cell r="AK658" t="str">
            <v>000000</v>
          </cell>
          <cell r="AM658" t="str">
            <v>000214</v>
          </cell>
          <cell r="AN658" t="str">
            <v>Department Store</v>
          </cell>
          <cell r="AO658" t="str">
            <v>110825</v>
          </cell>
          <cell r="AP658" t="str">
            <v>東急ハンズ</v>
          </cell>
          <cell r="AQ658" t="str">
            <v>000000</v>
          </cell>
          <cell r="AS658" t="str">
            <v>000000</v>
          </cell>
          <cell r="AU658" t="str">
            <v>000000</v>
          </cell>
          <cell r="AW658" t="str">
            <v>000000</v>
          </cell>
          <cell r="AY658" t="str">
            <v>000000</v>
          </cell>
          <cell r="BA658" t="str">
            <v>000000</v>
          </cell>
          <cell r="BC658" t="str">
            <v>000000</v>
          </cell>
          <cell r="BE658" t="str">
            <v>000049</v>
          </cell>
          <cell r="BF658" t="str">
            <v>志賀剛史</v>
          </cell>
        </row>
        <row r="659">
          <cell r="A659" t="str">
            <v>215913</v>
          </cell>
          <cell r="B659" t="str">
            <v>(株)東急ハンズ</v>
          </cell>
          <cell r="C659" t="str">
            <v>ハンズ心斎橋</v>
          </cell>
          <cell r="D659" t="str">
            <v>ハンズ心斎橋</v>
          </cell>
          <cell r="E659" t="str">
            <v>12</v>
          </cell>
          <cell r="F659" t="str">
            <v>542-0081</v>
          </cell>
          <cell r="G659" t="str">
            <v>大阪府大阪市中央区南船場3-4-12</v>
          </cell>
          <cell r="H659" t="str">
            <v>1F</v>
          </cell>
          <cell r="K659" t="str">
            <v>06-6243-3111</v>
          </cell>
          <cell r="L659" t="str">
            <v>06-6282-6815</v>
          </cell>
          <cell r="M659" t="str">
            <v>000000</v>
          </cell>
          <cell r="O659" t="str">
            <v>000214</v>
          </cell>
          <cell r="P659" t="str">
            <v>Department Store</v>
          </cell>
          <cell r="Q659" t="str">
            <v>110825</v>
          </cell>
          <cell r="R659" t="str">
            <v>東急ハンズ</v>
          </cell>
          <cell r="S659" t="str">
            <v>000000</v>
          </cell>
          <cell r="U659" t="str">
            <v>000000</v>
          </cell>
          <cell r="W659" t="str">
            <v>000000</v>
          </cell>
          <cell r="Y659" t="str">
            <v>000000</v>
          </cell>
          <cell r="AA659" t="str">
            <v>000000</v>
          </cell>
          <cell r="AC659" t="str">
            <v>000000</v>
          </cell>
          <cell r="AE659" t="str">
            <v>000000</v>
          </cell>
          <cell r="AG659" t="str">
            <v>110825</v>
          </cell>
          <cell r="AH659" t="str">
            <v>東急ハンズ</v>
          </cell>
          <cell r="AI659">
            <v>1</v>
          </cell>
          <cell r="AJ659" t="str">
            <v>支店</v>
          </cell>
          <cell r="AK659" t="str">
            <v>000000</v>
          </cell>
          <cell r="AM659" t="str">
            <v>000214</v>
          </cell>
          <cell r="AN659" t="str">
            <v>Department Store</v>
          </cell>
          <cell r="AO659" t="str">
            <v>110825</v>
          </cell>
          <cell r="AP659" t="str">
            <v>東急ハンズ</v>
          </cell>
          <cell r="AQ659" t="str">
            <v>000000</v>
          </cell>
          <cell r="AS659" t="str">
            <v>000000</v>
          </cell>
          <cell r="AU659" t="str">
            <v>000000</v>
          </cell>
          <cell r="AW659" t="str">
            <v>000000</v>
          </cell>
          <cell r="AY659" t="str">
            <v>000000</v>
          </cell>
          <cell r="BA659" t="str">
            <v>000000</v>
          </cell>
          <cell r="BC659" t="str">
            <v>000000</v>
          </cell>
          <cell r="BE659" t="str">
            <v>000049</v>
          </cell>
          <cell r="BF659" t="str">
            <v>志賀剛史</v>
          </cell>
        </row>
        <row r="660">
          <cell r="A660" t="str">
            <v>215914</v>
          </cell>
          <cell r="B660" t="str">
            <v>㈱三交クリエイティブ・ライフ</v>
          </cell>
          <cell r="C660" t="str">
            <v>ハンズアネックス</v>
          </cell>
          <cell r="D660" t="str">
            <v>ハンズアネックス</v>
          </cell>
          <cell r="E660" t="str">
            <v>51</v>
          </cell>
          <cell r="F660" t="str">
            <v>460-0003</v>
          </cell>
          <cell r="G660" t="str">
            <v>愛知県名古屋市中区錦3-5-4</v>
          </cell>
          <cell r="K660" t="str">
            <v>052-961-5792</v>
          </cell>
          <cell r="L660" t="str">
            <v>052-961-5478</v>
          </cell>
          <cell r="M660" t="str">
            <v>000000</v>
          </cell>
          <cell r="O660" t="str">
            <v>000214</v>
          </cell>
          <cell r="P660" t="str">
            <v>Department Store</v>
          </cell>
          <cell r="Q660" t="str">
            <v>190068</v>
          </cell>
          <cell r="R660" t="str">
            <v>㈱三交ｸﾘｴｲﾃｨﾌﾞ･ﾗｲﾌ</v>
          </cell>
          <cell r="S660" t="str">
            <v>000000</v>
          </cell>
          <cell r="U660" t="str">
            <v>000000</v>
          </cell>
          <cell r="W660" t="str">
            <v>000000</v>
          </cell>
          <cell r="Y660" t="str">
            <v>000000</v>
          </cell>
          <cell r="AA660" t="str">
            <v>000000</v>
          </cell>
          <cell r="AC660" t="str">
            <v>000000</v>
          </cell>
          <cell r="AE660" t="str">
            <v>000000</v>
          </cell>
          <cell r="AG660" t="str">
            <v>190068</v>
          </cell>
          <cell r="AH660" t="str">
            <v>㈱三交ｸﾘｴｲﾃｨﾌﾞ･ﾗｲﾌ</v>
          </cell>
          <cell r="AI660">
            <v>1</v>
          </cell>
          <cell r="AJ660" t="str">
            <v>支店</v>
          </cell>
          <cell r="AK660" t="str">
            <v>000000</v>
          </cell>
          <cell r="AM660" t="str">
            <v>000214</v>
          </cell>
          <cell r="AN660" t="str">
            <v>Department Store</v>
          </cell>
          <cell r="AO660" t="str">
            <v>190068</v>
          </cell>
          <cell r="AP660" t="str">
            <v>㈱三交ｸﾘｴｲﾃｨﾌﾞ･ﾗｲﾌ</v>
          </cell>
          <cell r="AQ660" t="str">
            <v>000000</v>
          </cell>
          <cell r="AS660" t="str">
            <v>000000</v>
          </cell>
          <cell r="AU660" t="str">
            <v>000000</v>
          </cell>
          <cell r="AW660" t="str">
            <v>000000</v>
          </cell>
          <cell r="AY660" t="str">
            <v>000000</v>
          </cell>
          <cell r="BA660" t="str">
            <v>000000</v>
          </cell>
          <cell r="BC660" t="str">
            <v>000000</v>
          </cell>
          <cell r="BE660" t="str">
            <v>000005</v>
          </cell>
          <cell r="BF660" t="str">
            <v>真壁毅</v>
          </cell>
        </row>
        <row r="661">
          <cell r="A661" t="str">
            <v>215915</v>
          </cell>
          <cell r="B661" t="str">
            <v>㈱三交クリエイティブ・ライフ</v>
          </cell>
          <cell r="C661" t="str">
            <v>ハンズ名古屋物流ｾﾝﾀｰ</v>
          </cell>
          <cell r="D661" t="str">
            <v>ハンズ名古屋物流ｾﾝﾀｰ</v>
          </cell>
          <cell r="E661" t="str">
            <v>52</v>
          </cell>
          <cell r="F661" t="str">
            <v>455-0035</v>
          </cell>
          <cell r="G661" t="str">
            <v>愛知県名古屋市港区熱田前新田</v>
          </cell>
          <cell r="H661" t="str">
            <v>中川東ジェイアール名古屋</v>
          </cell>
          <cell r="I661" t="str">
            <v>タカシマヤ物流センター内</v>
          </cell>
          <cell r="K661" t="str">
            <v>052-655-0061</v>
          </cell>
          <cell r="M661" t="str">
            <v>000000</v>
          </cell>
          <cell r="O661" t="str">
            <v>000214</v>
          </cell>
          <cell r="P661" t="str">
            <v>Department Store</v>
          </cell>
          <cell r="Q661" t="str">
            <v>190068</v>
          </cell>
          <cell r="R661" t="str">
            <v>㈱三交ｸﾘｴｲﾃｨﾌﾞ･ﾗｲﾌ</v>
          </cell>
          <cell r="S661" t="str">
            <v>000000</v>
          </cell>
          <cell r="U661" t="str">
            <v>000000</v>
          </cell>
          <cell r="W661" t="str">
            <v>000000</v>
          </cell>
          <cell r="Y661" t="str">
            <v>000000</v>
          </cell>
          <cell r="AA661" t="str">
            <v>000000</v>
          </cell>
          <cell r="AC661" t="str">
            <v>000000</v>
          </cell>
          <cell r="AE661" t="str">
            <v>000000</v>
          </cell>
          <cell r="AG661" t="str">
            <v>190068</v>
          </cell>
          <cell r="AH661" t="str">
            <v>㈱三交ｸﾘｴｲﾃｨﾌﾞ･ﾗｲﾌ</v>
          </cell>
          <cell r="AI661">
            <v>1</v>
          </cell>
          <cell r="AJ661" t="str">
            <v>支店</v>
          </cell>
          <cell r="AK661" t="str">
            <v>000000</v>
          </cell>
          <cell r="AM661" t="str">
            <v>000214</v>
          </cell>
          <cell r="AN661" t="str">
            <v>Department Store</v>
          </cell>
          <cell r="AO661" t="str">
            <v>190068</v>
          </cell>
          <cell r="AP661" t="str">
            <v>㈱三交ｸﾘｴｲﾃｨﾌﾞ･ﾗｲﾌ</v>
          </cell>
          <cell r="AQ661" t="str">
            <v>000000</v>
          </cell>
          <cell r="AS661" t="str">
            <v>000000</v>
          </cell>
          <cell r="AU661" t="str">
            <v>000000</v>
          </cell>
          <cell r="AW661" t="str">
            <v>000000</v>
          </cell>
          <cell r="AY661" t="str">
            <v>000000</v>
          </cell>
          <cell r="BA661" t="str">
            <v>000000</v>
          </cell>
          <cell r="BC661" t="str">
            <v>000000</v>
          </cell>
          <cell r="BE661" t="str">
            <v>000005</v>
          </cell>
          <cell r="BF661" t="str">
            <v>真壁毅</v>
          </cell>
        </row>
        <row r="662">
          <cell r="A662" t="str">
            <v>215916</v>
          </cell>
          <cell r="B662" t="str">
            <v>(株)東急ハンズ</v>
          </cell>
          <cell r="C662" t="str">
            <v>ハンズ熊本</v>
          </cell>
          <cell r="D662" t="str">
            <v>ハンズ熊本</v>
          </cell>
          <cell r="E662" t="str">
            <v>24</v>
          </cell>
          <cell r="F662" t="str">
            <v>862-0962</v>
          </cell>
          <cell r="G662" t="str">
            <v>熊本県熊本市南区田迎5-16-16</v>
          </cell>
          <cell r="H662" t="str">
            <v>鶴屋百貨店商品ｾﾝﾀｰ気付</v>
          </cell>
          <cell r="I662" t="str">
            <v>東館6階東急ﾊﾝｽﾞ熊本店</v>
          </cell>
          <cell r="K662" t="str">
            <v>096-351-0109</v>
          </cell>
          <cell r="L662" t="str">
            <v>096-351-0173</v>
          </cell>
          <cell r="M662" t="str">
            <v>000000</v>
          </cell>
          <cell r="O662" t="str">
            <v>000214</v>
          </cell>
          <cell r="P662" t="str">
            <v>Department Store</v>
          </cell>
          <cell r="Q662" t="str">
            <v>110825</v>
          </cell>
          <cell r="R662" t="str">
            <v>東急ハンズ</v>
          </cell>
          <cell r="S662" t="str">
            <v>000000</v>
          </cell>
          <cell r="U662" t="str">
            <v>000000</v>
          </cell>
          <cell r="W662" t="str">
            <v>000000</v>
          </cell>
          <cell r="Y662" t="str">
            <v>000000</v>
          </cell>
          <cell r="AA662" t="str">
            <v>000000</v>
          </cell>
          <cell r="AC662" t="str">
            <v>000000</v>
          </cell>
          <cell r="AE662" t="str">
            <v>000000</v>
          </cell>
          <cell r="AG662" t="str">
            <v>110825</v>
          </cell>
          <cell r="AH662" t="str">
            <v>東急ハンズ</v>
          </cell>
          <cell r="AI662">
            <v>1</v>
          </cell>
          <cell r="AJ662" t="str">
            <v>支店</v>
          </cell>
          <cell r="AK662" t="str">
            <v>000000</v>
          </cell>
          <cell r="AM662" t="str">
            <v>000214</v>
          </cell>
          <cell r="AN662" t="str">
            <v>Department Store</v>
          </cell>
          <cell r="AO662" t="str">
            <v>110825</v>
          </cell>
          <cell r="AP662" t="str">
            <v>東急ハンズ</v>
          </cell>
          <cell r="AQ662" t="str">
            <v>000000</v>
          </cell>
          <cell r="AS662" t="str">
            <v>000000</v>
          </cell>
          <cell r="AU662" t="str">
            <v>000000</v>
          </cell>
          <cell r="AW662" t="str">
            <v>000000</v>
          </cell>
          <cell r="AY662" t="str">
            <v>000000</v>
          </cell>
          <cell r="BA662" t="str">
            <v>000000</v>
          </cell>
          <cell r="BC662" t="str">
            <v>000000</v>
          </cell>
          <cell r="BE662" t="str">
            <v>000049</v>
          </cell>
          <cell r="BF662" t="str">
            <v>志賀剛史</v>
          </cell>
        </row>
        <row r="663">
          <cell r="A663" t="str">
            <v>215917</v>
          </cell>
          <cell r="B663" t="str">
            <v>(株)東急ハンズ</v>
          </cell>
          <cell r="C663" t="str">
            <v>ハンズ東京</v>
          </cell>
          <cell r="D663" t="str">
            <v>ハンズ東京</v>
          </cell>
          <cell r="E663" t="str">
            <v>23</v>
          </cell>
          <cell r="F663" t="str">
            <v>100-6701</v>
          </cell>
          <cell r="G663" t="str">
            <v>東京都千代田区丸の内1-9-1</v>
          </cell>
          <cell r="H663" t="str">
            <v>大丸東京店内</v>
          </cell>
          <cell r="K663" t="str">
            <v>03-5220-7144</v>
          </cell>
          <cell r="L663" t="str">
            <v>03-5220-5871</v>
          </cell>
          <cell r="M663" t="str">
            <v>000000</v>
          </cell>
          <cell r="O663" t="str">
            <v>000214</v>
          </cell>
          <cell r="P663" t="str">
            <v>Department Store</v>
          </cell>
          <cell r="Q663" t="str">
            <v>110825</v>
          </cell>
          <cell r="R663" t="str">
            <v>東急ハンズ</v>
          </cell>
          <cell r="S663" t="str">
            <v>000000</v>
          </cell>
          <cell r="U663" t="str">
            <v>000000</v>
          </cell>
          <cell r="W663" t="str">
            <v>000000</v>
          </cell>
          <cell r="Y663" t="str">
            <v>000000</v>
          </cell>
          <cell r="AA663" t="str">
            <v>000000</v>
          </cell>
          <cell r="AC663" t="str">
            <v>000000</v>
          </cell>
          <cell r="AE663" t="str">
            <v>000000</v>
          </cell>
          <cell r="AG663" t="str">
            <v>110825</v>
          </cell>
          <cell r="AH663" t="str">
            <v>東急ハンズ</v>
          </cell>
          <cell r="AI663">
            <v>1</v>
          </cell>
          <cell r="AJ663" t="str">
            <v>支店</v>
          </cell>
          <cell r="AK663" t="str">
            <v>000000</v>
          </cell>
          <cell r="AM663" t="str">
            <v>000214</v>
          </cell>
          <cell r="AN663" t="str">
            <v>Department Store</v>
          </cell>
          <cell r="AO663" t="str">
            <v>110825</v>
          </cell>
          <cell r="AP663" t="str">
            <v>東急ハンズ</v>
          </cell>
          <cell r="AQ663" t="str">
            <v>000000</v>
          </cell>
          <cell r="AS663" t="str">
            <v>000000</v>
          </cell>
          <cell r="AU663" t="str">
            <v>000000</v>
          </cell>
          <cell r="AW663" t="str">
            <v>000000</v>
          </cell>
          <cell r="AY663" t="str">
            <v>000000</v>
          </cell>
          <cell r="BA663" t="str">
            <v>000000</v>
          </cell>
          <cell r="BC663" t="str">
            <v>000000</v>
          </cell>
          <cell r="BE663" t="str">
            <v>000049</v>
          </cell>
          <cell r="BF663" t="str">
            <v>志賀剛史</v>
          </cell>
        </row>
        <row r="664">
          <cell r="A664" t="str">
            <v>215918</v>
          </cell>
          <cell r="B664" t="str">
            <v>(株)東京ライフ</v>
          </cell>
          <cell r="C664" t="str">
            <v>TOKYO Wheels東日本橋</v>
          </cell>
          <cell r="D664" t="str">
            <v>TOKYO Wheels東日本橋</v>
          </cell>
          <cell r="F664" t="str">
            <v>103-0004</v>
          </cell>
          <cell r="G664" t="str">
            <v>東京都中央区東日本橋2-27-2</v>
          </cell>
          <cell r="H664" t="str">
            <v>日機会館ﾋﾞﾙ1F</v>
          </cell>
          <cell r="K664" t="str">
            <v>03-4590-7685</v>
          </cell>
          <cell r="L664" t="str">
            <v>03-6368-6905</v>
          </cell>
          <cell r="M664" t="str">
            <v>000000</v>
          </cell>
          <cell r="O664" t="str">
            <v>000219</v>
          </cell>
          <cell r="P664" t="str">
            <v>Select Fashion</v>
          </cell>
          <cell r="Q664" t="str">
            <v>110826</v>
          </cell>
          <cell r="R664" t="str">
            <v>東京ライフ</v>
          </cell>
          <cell r="S664" t="str">
            <v>000000</v>
          </cell>
          <cell r="U664" t="str">
            <v>000000</v>
          </cell>
          <cell r="W664" t="str">
            <v>000000</v>
          </cell>
          <cell r="Y664" t="str">
            <v>000000</v>
          </cell>
          <cell r="AA664" t="str">
            <v>000000</v>
          </cell>
          <cell r="AC664" t="str">
            <v>000000</v>
          </cell>
          <cell r="AE664" t="str">
            <v>000000</v>
          </cell>
          <cell r="AG664" t="str">
            <v>110826</v>
          </cell>
          <cell r="AH664" t="str">
            <v>東京ライフ</v>
          </cell>
          <cell r="AI664">
            <v>1</v>
          </cell>
          <cell r="AJ664" t="str">
            <v>支店</v>
          </cell>
          <cell r="AK664" t="str">
            <v>000000</v>
          </cell>
          <cell r="AM664" t="str">
            <v>000219</v>
          </cell>
          <cell r="AN664" t="str">
            <v>Select Fashion</v>
          </cell>
          <cell r="AO664" t="str">
            <v>110826</v>
          </cell>
          <cell r="AP664" t="str">
            <v>東京ライフ</v>
          </cell>
          <cell r="AQ664" t="str">
            <v>000000</v>
          </cell>
          <cell r="AS664" t="str">
            <v>000000</v>
          </cell>
          <cell r="AU664" t="str">
            <v>000000</v>
          </cell>
          <cell r="AW664" t="str">
            <v>000000</v>
          </cell>
          <cell r="AY664" t="str">
            <v>000000</v>
          </cell>
          <cell r="BA664" t="str">
            <v>000000</v>
          </cell>
          <cell r="BC664" t="str">
            <v>000000</v>
          </cell>
          <cell r="BE664" t="str">
            <v>000033</v>
          </cell>
          <cell r="BF664" t="str">
            <v>森田高一郎</v>
          </cell>
        </row>
        <row r="665">
          <cell r="A665" t="str">
            <v>215919</v>
          </cell>
          <cell r="B665" t="str">
            <v>(株)東京ライフ</v>
          </cell>
          <cell r="C665" t="str">
            <v>TOKYO Wheels大阪店</v>
          </cell>
          <cell r="D665" t="str">
            <v>TOKYO Wheels大阪店</v>
          </cell>
          <cell r="F665" t="str">
            <v>550-0005</v>
          </cell>
          <cell r="G665" t="str">
            <v>大阪府大阪市西区西本町１丁目</v>
          </cell>
          <cell r="H665" t="str">
            <v>２－１ＡＸＩＳ本町ビル１Ｆ</v>
          </cell>
          <cell r="K665" t="str">
            <v>06-4400-5070</v>
          </cell>
          <cell r="M665" t="str">
            <v>000000</v>
          </cell>
          <cell r="O665" t="str">
            <v>000219</v>
          </cell>
          <cell r="P665" t="str">
            <v>Select Fashion</v>
          </cell>
          <cell r="Q665" t="str">
            <v>110826</v>
          </cell>
          <cell r="R665" t="str">
            <v>東京ライフ</v>
          </cell>
          <cell r="S665" t="str">
            <v>000000</v>
          </cell>
          <cell r="U665" t="str">
            <v>000000</v>
          </cell>
          <cell r="W665" t="str">
            <v>000000</v>
          </cell>
          <cell r="Y665" t="str">
            <v>000000</v>
          </cell>
          <cell r="AA665" t="str">
            <v>000000</v>
          </cell>
          <cell r="AC665" t="str">
            <v>000000</v>
          </cell>
          <cell r="AE665" t="str">
            <v>000000</v>
          </cell>
          <cell r="AG665" t="str">
            <v>110826</v>
          </cell>
          <cell r="AH665" t="str">
            <v>東京ライフ</v>
          </cell>
          <cell r="AI665">
            <v>1</v>
          </cell>
          <cell r="AJ665" t="str">
            <v>支店</v>
          </cell>
          <cell r="AK665" t="str">
            <v>000000</v>
          </cell>
          <cell r="AM665" t="str">
            <v>000219</v>
          </cell>
          <cell r="AN665" t="str">
            <v>Select Fashion</v>
          </cell>
          <cell r="AO665" t="str">
            <v>110826</v>
          </cell>
          <cell r="AP665" t="str">
            <v>東京ライフ</v>
          </cell>
          <cell r="AQ665" t="str">
            <v>000000</v>
          </cell>
          <cell r="AS665" t="str">
            <v>000000</v>
          </cell>
          <cell r="AU665" t="str">
            <v>000000</v>
          </cell>
          <cell r="AW665" t="str">
            <v>000000</v>
          </cell>
          <cell r="AY665" t="str">
            <v>000000</v>
          </cell>
          <cell r="BA665" t="str">
            <v>000000</v>
          </cell>
          <cell r="BC665" t="str">
            <v>000000</v>
          </cell>
          <cell r="BE665" t="str">
            <v>000033</v>
          </cell>
          <cell r="BF665" t="str">
            <v>森田高一郎</v>
          </cell>
        </row>
        <row r="666">
          <cell r="A666" t="str">
            <v>215920</v>
          </cell>
          <cell r="B666" t="str">
            <v>(株)東京ライフ</v>
          </cell>
          <cell r="C666" t="str">
            <v>東京ライフ本社</v>
          </cell>
          <cell r="D666" t="str">
            <v>東京ライフ本社</v>
          </cell>
          <cell r="F666" t="str">
            <v>103-0004</v>
          </cell>
          <cell r="G666" t="str">
            <v>東京都中央区東日本橋2-27-2</v>
          </cell>
          <cell r="H666" t="str">
            <v>日機会館ﾋﾞﾙ3F</v>
          </cell>
          <cell r="K666" t="str">
            <v>03-4590-7685</v>
          </cell>
          <cell r="L666" t="str">
            <v>03-6368-6905</v>
          </cell>
          <cell r="M666" t="str">
            <v>000000</v>
          </cell>
          <cell r="O666" t="str">
            <v>000219</v>
          </cell>
          <cell r="P666" t="str">
            <v>Select Fashion</v>
          </cell>
          <cell r="Q666" t="str">
            <v>110826</v>
          </cell>
          <cell r="R666" t="str">
            <v>東京ライフ</v>
          </cell>
          <cell r="S666" t="str">
            <v>000000</v>
          </cell>
          <cell r="U666" t="str">
            <v>000000</v>
          </cell>
          <cell r="W666" t="str">
            <v>000000</v>
          </cell>
          <cell r="Y666" t="str">
            <v>000000</v>
          </cell>
          <cell r="AA666" t="str">
            <v>000000</v>
          </cell>
          <cell r="AC666" t="str">
            <v>000000</v>
          </cell>
          <cell r="AE666" t="str">
            <v>000000</v>
          </cell>
          <cell r="AG666" t="str">
            <v>110826</v>
          </cell>
          <cell r="AH666" t="str">
            <v>東京ライフ</v>
          </cell>
          <cell r="AI666">
            <v>1</v>
          </cell>
          <cell r="AJ666" t="str">
            <v>支店</v>
          </cell>
          <cell r="AK666" t="str">
            <v>000000</v>
          </cell>
          <cell r="AM666" t="str">
            <v>000219</v>
          </cell>
          <cell r="AN666" t="str">
            <v>Select Fashion</v>
          </cell>
          <cell r="AO666" t="str">
            <v>110826</v>
          </cell>
          <cell r="AP666" t="str">
            <v>東京ライフ</v>
          </cell>
          <cell r="AQ666" t="str">
            <v>000000</v>
          </cell>
          <cell r="AS666" t="str">
            <v>000000</v>
          </cell>
          <cell r="AU666" t="str">
            <v>000000</v>
          </cell>
          <cell r="AW666" t="str">
            <v>000000</v>
          </cell>
          <cell r="AY666" t="str">
            <v>000000</v>
          </cell>
          <cell r="BA666" t="str">
            <v>000000</v>
          </cell>
          <cell r="BC666" t="str">
            <v>000000</v>
          </cell>
          <cell r="BE666" t="str">
            <v>000033</v>
          </cell>
          <cell r="BF666" t="str">
            <v>森田高一郎</v>
          </cell>
        </row>
        <row r="667">
          <cell r="A667" t="str">
            <v>215921</v>
          </cell>
          <cell r="B667" t="str">
            <v>(株)東京ライフ</v>
          </cell>
          <cell r="C667" t="str">
            <v>TOKYO Wheels三宿店</v>
          </cell>
          <cell r="D667" t="str">
            <v>TOKYO Wheels三宿店</v>
          </cell>
          <cell r="F667" t="str">
            <v>154-0005</v>
          </cell>
          <cell r="G667" t="str">
            <v>東京都世田谷区三宿1-3-23</v>
          </cell>
          <cell r="H667" t="str">
            <v>クラールハイト三宿I　1F</v>
          </cell>
          <cell r="K667" t="str">
            <v>03-6706-4686</v>
          </cell>
          <cell r="M667" t="str">
            <v>000000</v>
          </cell>
          <cell r="O667" t="str">
            <v>000219</v>
          </cell>
          <cell r="P667" t="str">
            <v>Select Fashion</v>
          </cell>
          <cell r="Q667" t="str">
            <v>110826</v>
          </cell>
          <cell r="R667" t="str">
            <v>東京ライフ</v>
          </cell>
          <cell r="S667" t="str">
            <v>000000</v>
          </cell>
          <cell r="U667" t="str">
            <v>000000</v>
          </cell>
          <cell r="W667" t="str">
            <v>000000</v>
          </cell>
          <cell r="Y667" t="str">
            <v>000000</v>
          </cell>
          <cell r="AA667" t="str">
            <v>000000</v>
          </cell>
          <cell r="AC667" t="str">
            <v>000000</v>
          </cell>
          <cell r="AE667" t="str">
            <v>000000</v>
          </cell>
          <cell r="AG667" t="str">
            <v>110826</v>
          </cell>
          <cell r="AH667" t="str">
            <v>東京ライフ</v>
          </cell>
          <cell r="AI667">
            <v>1</v>
          </cell>
          <cell r="AJ667" t="str">
            <v>支店</v>
          </cell>
          <cell r="AK667" t="str">
            <v>000000</v>
          </cell>
          <cell r="AM667" t="str">
            <v>000219</v>
          </cell>
          <cell r="AN667" t="str">
            <v>Select Fashion</v>
          </cell>
          <cell r="AO667" t="str">
            <v>110826</v>
          </cell>
          <cell r="AP667" t="str">
            <v>東京ライフ</v>
          </cell>
          <cell r="AQ667" t="str">
            <v>000000</v>
          </cell>
          <cell r="AS667" t="str">
            <v>000000</v>
          </cell>
          <cell r="AU667" t="str">
            <v>000000</v>
          </cell>
          <cell r="AW667" t="str">
            <v>000000</v>
          </cell>
          <cell r="AY667" t="str">
            <v>000000</v>
          </cell>
          <cell r="BA667" t="str">
            <v>000000</v>
          </cell>
          <cell r="BC667" t="str">
            <v>000000</v>
          </cell>
          <cell r="BE667" t="str">
            <v>000033</v>
          </cell>
          <cell r="BF667" t="str">
            <v>森田高一郎</v>
          </cell>
        </row>
        <row r="668">
          <cell r="A668" t="str">
            <v>215922</v>
          </cell>
          <cell r="B668" t="str">
            <v>(株)ﾄﾚｲｽﾞ</v>
          </cell>
          <cell r="C668" t="str">
            <v>ﾏﾘﾝｷﾞｬﾗﾘｰｸﾙｰｽﾞ</v>
          </cell>
          <cell r="D668" t="str">
            <v>ﾏﾘﾝｷﾞｬﾗﾘｰｸﾙｰｽﾞ</v>
          </cell>
          <cell r="F668" t="str">
            <v>064-0805</v>
          </cell>
          <cell r="G668" t="str">
            <v>北海道札幌市中央区南5条西</v>
          </cell>
          <cell r="H668" t="str">
            <v>27丁目3番1号</v>
          </cell>
          <cell r="K668" t="str">
            <v>011-562-3225</v>
          </cell>
          <cell r="L668" t="str">
            <v>011-562-3226</v>
          </cell>
          <cell r="M668" t="str">
            <v>000000</v>
          </cell>
          <cell r="O668" t="str">
            <v>000000</v>
          </cell>
          <cell r="Q668" t="str">
            <v>110828</v>
          </cell>
          <cell r="R668" t="str">
            <v>ﾄﾚｲｽﾞ</v>
          </cell>
          <cell r="S668" t="str">
            <v>000000</v>
          </cell>
          <cell r="U668" t="str">
            <v>000000</v>
          </cell>
          <cell r="W668" t="str">
            <v>000000</v>
          </cell>
          <cell r="Y668" t="str">
            <v>000000</v>
          </cell>
          <cell r="AA668" t="str">
            <v>000000</v>
          </cell>
          <cell r="AC668" t="str">
            <v>000000</v>
          </cell>
          <cell r="AE668" t="str">
            <v>000000</v>
          </cell>
          <cell r="AG668" t="str">
            <v>110828</v>
          </cell>
          <cell r="AH668" t="str">
            <v>ﾄﾚｲｽﾞ</v>
          </cell>
          <cell r="AI668">
            <v>1</v>
          </cell>
          <cell r="AJ668" t="str">
            <v>支店</v>
          </cell>
          <cell r="AK668" t="str">
            <v>000000</v>
          </cell>
          <cell r="AM668" t="str">
            <v>000000</v>
          </cell>
          <cell r="AO668" t="str">
            <v>110828</v>
          </cell>
          <cell r="AP668" t="str">
            <v>ﾄﾚｲｽﾞ</v>
          </cell>
          <cell r="AQ668" t="str">
            <v>000000</v>
          </cell>
          <cell r="AS668" t="str">
            <v>000000</v>
          </cell>
          <cell r="AU668" t="str">
            <v>000000</v>
          </cell>
          <cell r="AW668" t="str">
            <v>000000</v>
          </cell>
          <cell r="AY668" t="str">
            <v>000000</v>
          </cell>
          <cell r="BA668" t="str">
            <v>000000</v>
          </cell>
          <cell r="BC668" t="str">
            <v>000000</v>
          </cell>
          <cell r="BE668" t="str">
            <v>000040</v>
          </cell>
          <cell r="BF668" t="str">
            <v>その他</v>
          </cell>
        </row>
        <row r="669">
          <cell r="A669" t="str">
            <v>215923</v>
          </cell>
          <cell r="B669" t="str">
            <v>(株)東急ハンズ</v>
          </cell>
          <cell r="C669" t="str">
            <v>ハンズ大宮</v>
          </cell>
          <cell r="D669" t="str">
            <v>ハンズ大宮</v>
          </cell>
          <cell r="E669" t="str">
            <v>17</v>
          </cell>
          <cell r="F669" t="str">
            <v>330-0854</v>
          </cell>
          <cell r="G669" t="str">
            <v>埼玉県さいたま市大宮区桜木町</v>
          </cell>
          <cell r="H669" t="str">
            <v>2-3</v>
          </cell>
          <cell r="I669" t="str">
            <v>DOMショッピングセンター内</v>
          </cell>
          <cell r="K669" t="str">
            <v>048-640-7685</v>
          </cell>
          <cell r="L669" t="str">
            <v>048-640-7677</v>
          </cell>
          <cell r="M669" t="str">
            <v>000000</v>
          </cell>
          <cell r="O669" t="str">
            <v>000214</v>
          </cell>
          <cell r="P669" t="str">
            <v>Department Store</v>
          </cell>
          <cell r="Q669" t="str">
            <v>110825</v>
          </cell>
          <cell r="R669" t="str">
            <v>東急ハンズ</v>
          </cell>
          <cell r="S669" t="str">
            <v>000000</v>
          </cell>
          <cell r="U669" t="str">
            <v>000000</v>
          </cell>
          <cell r="W669" t="str">
            <v>000000</v>
          </cell>
          <cell r="Y669" t="str">
            <v>000000</v>
          </cell>
          <cell r="AA669" t="str">
            <v>000000</v>
          </cell>
          <cell r="AC669" t="str">
            <v>000000</v>
          </cell>
          <cell r="AE669" t="str">
            <v>000000</v>
          </cell>
          <cell r="AG669" t="str">
            <v>110825</v>
          </cell>
          <cell r="AH669" t="str">
            <v>東急ハンズ</v>
          </cell>
          <cell r="AI669">
            <v>1</v>
          </cell>
          <cell r="AJ669" t="str">
            <v>支店</v>
          </cell>
          <cell r="AK669" t="str">
            <v>000000</v>
          </cell>
          <cell r="AM669" t="str">
            <v>000214</v>
          </cell>
          <cell r="AN669" t="str">
            <v>Department Store</v>
          </cell>
          <cell r="AO669" t="str">
            <v>110825</v>
          </cell>
          <cell r="AP669" t="str">
            <v>東急ハンズ</v>
          </cell>
          <cell r="AQ669" t="str">
            <v>000000</v>
          </cell>
          <cell r="AS669" t="str">
            <v>000000</v>
          </cell>
          <cell r="AU669" t="str">
            <v>000000</v>
          </cell>
          <cell r="AW669" t="str">
            <v>000000</v>
          </cell>
          <cell r="AY669" t="str">
            <v>000000</v>
          </cell>
          <cell r="BA669" t="str">
            <v>000000</v>
          </cell>
          <cell r="BC669" t="str">
            <v>000000</v>
          </cell>
          <cell r="BE669" t="str">
            <v>000049</v>
          </cell>
          <cell r="BF669" t="str">
            <v>志賀剛史</v>
          </cell>
        </row>
        <row r="670">
          <cell r="A670" t="str">
            <v>215924</v>
          </cell>
          <cell r="B670" t="str">
            <v>(株)東急ハンズ</v>
          </cell>
          <cell r="C670" t="str">
            <v>ハンズ京都</v>
          </cell>
          <cell r="D670" t="str">
            <v>ハンズ京都</v>
          </cell>
          <cell r="E670" t="str">
            <v>26</v>
          </cell>
          <cell r="F670" t="str">
            <v>615-0802</v>
          </cell>
          <cell r="G670" t="str">
            <v>京都府京都市右京区</v>
          </cell>
          <cell r="H670" t="str">
            <v>西京極北庄境町82</v>
          </cell>
          <cell r="I670" t="str">
            <v>浪速運送株式会社京都ｾﾝﾀｰ気付</v>
          </cell>
          <cell r="K670" t="str">
            <v>075-326-1480</v>
          </cell>
          <cell r="M670" t="str">
            <v>000000</v>
          </cell>
          <cell r="O670" t="str">
            <v>000214</v>
          </cell>
          <cell r="P670" t="str">
            <v>Department Store</v>
          </cell>
          <cell r="Q670" t="str">
            <v>110825</v>
          </cell>
          <cell r="R670" t="str">
            <v>東急ハンズ</v>
          </cell>
          <cell r="S670" t="str">
            <v>000000</v>
          </cell>
          <cell r="U670" t="str">
            <v>000000</v>
          </cell>
          <cell r="W670" t="str">
            <v>000000</v>
          </cell>
          <cell r="Y670" t="str">
            <v>000000</v>
          </cell>
          <cell r="AA670" t="str">
            <v>000000</v>
          </cell>
          <cell r="AC670" t="str">
            <v>000000</v>
          </cell>
          <cell r="AE670" t="str">
            <v>000000</v>
          </cell>
          <cell r="AG670" t="str">
            <v>110825</v>
          </cell>
          <cell r="AH670" t="str">
            <v>東急ハンズ</v>
          </cell>
          <cell r="AI670">
            <v>1</v>
          </cell>
          <cell r="AJ670" t="str">
            <v>支店</v>
          </cell>
          <cell r="AK670" t="str">
            <v>000000</v>
          </cell>
          <cell r="AM670" t="str">
            <v>000214</v>
          </cell>
          <cell r="AN670" t="str">
            <v>Department Store</v>
          </cell>
          <cell r="AO670" t="str">
            <v>110825</v>
          </cell>
          <cell r="AP670" t="str">
            <v>東急ハンズ</v>
          </cell>
          <cell r="AQ670" t="str">
            <v>000000</v>
          </cell>
          <cell r="AS670" t="str">
            <v>000000</v>
          </cell>
          <cell r="AU670" t="str">
            <v>000000</v>
          </cell>
          <cell r="AW670" t="str">
            <v>000000</v>
          </cell>
          <cell r="AY670" t="str">
            <v>000000</v>
          </cell>
          <cell r="BA670" t="str">
            <v>000000</v>
          </cell>
          <cell r="BC670" t="str">
            <v>000000</v>
          </cell>
          <cell r="BE670" t="str">
            <v>000049</v>
          </cell>
          <cell r="BF670" t="str">
            <v>志賀剛史</v>
          </cell>
        </row>
        <row r="671">
          <cell r="A671" t="str">
            <v>215925</v>
          </cell>
          <cell r="B671" t="str">
            <v>マルホン株式会社</v>
          </cell>
          <cell r="C671" t="str">
            <v>ﾏﾙﾎﾝ札幌</v>
          </cell>
          <cell r="D671" t="str">
            <v>ﾏﾙﾎﾝ札幌</v>
          </cell>
          <cell r="E671" t="str">
            <v>ﾏﾙﾎﾝ</v>
          </cell>
          <cell r="F671" t="str">
            <v>060-0004</v>
          </cell>
          <cell r="G671" t="str">
            <v>北海道札幌市中央区北４条西１２</v>
          </cell>
          <cell r="H671" t="str">
            <v>－１－２８北４条ビル５０１号</v>
          </cell>
          <cell r="K671" t="str">
            <v>050-3730-8682</v>
          </cell>
          <cell r="M671" t="str">
            <v>000003</v>
          </cell>
          <cell r="N671" t="str">
            <v>関東</v>
          </cell>
          <cell r="O671" t="str">
            <v>000999</v>
          </cell>
          <cell r="P671" t="str">
            <v>Other</v>
          </cell>
          <cell r="Q671" t="str">
            <v>190112</v>
          </cell>
          <cell r="R671" t="str">
            <v>マルホン株式会社</v>
          </cell>
          <cell r="S671" t="str">
            <v>000000</v>
          </cell>
          <cell r="U671" t="str">
            <v>000000</v>
          </cell>
          <cell r="W671" t="str">
            <v>000000</v>
          </cell>
          <cell r="Y671" t="str">
            <v>000000</v>
          </cell>
          <cell r="AA671" t="str">
            <v>000000</v>
          </cell>
          <cell r="AC671" t="str">
            <v>000000</v>
          </cell>
          <cell r="AE671" t="str">
            <v>000000</v>
          </cell>
          <cell r="AG671" t="str">
            <v>190112</v>
          </cell>
          <cell r="AH671" t="str">
            <v>マルホン株式会社</v>
          </cell>
          <cell r="AI671">
            <v>1</v>
          </cell>
          <cell r="AJ671" t="str">
            <v>支店</v>
          </cell>
          <cell r="AK671" t="str">
            <v>000003</v>
          </cell>
          <cell r="AL671" t="str">
            <v>関東</v>
          </cell>
          <cell r="AM671" t="str">
            <v>000999</v>
          </cell>
          <cell r="AN671" t="str">
            <v>Other</v>
          </cell>
          <cell r="AO671" t="str">
            <v>190112</v>
          </cell>
          <cell r="AP671" t="str">
            <v>マルホン株式会社</v>
          </cell>
          <cell r="AQ671" t="str">
            <v>000000</v>
          </cell>
          <cell r="AS671" t="str">
            <v>000000</v>
          </cell>
          <cell r="AU671" t="str">
            <v>000000</v>
          </cell>
          <cell r="AW671" t="str">
            <v>000000</v>
          </cell>
          <cell r="AY671" t="str">
            <v>000000</v>
          </cell>
          <cell r="BA671" t="str">
            <v>000000</v>
          </cell>
          <cell r="BC671" t="str">
            <v>000000</v>
          </cell>
          <cell r="BE671" t="str">
            <v>000049</v>
          </cell>
          <cell r="BF671" t="str">
            <v>志賀剛史</v>
          </cell>
        </row>
        <row r="672">
          <cell r="A672" t="str">
            <v>215926</v>
          </cell>
          <cell r="B672" t="str">
            <v>(株)東急ハンズ</v>
          </cell>
          <cell r="C672" t="str">
            <v>東急ハンズ浦添西海岸</v>
          </cell>
          <cell r="D672" t="str">
            <v>東急ハンズ浦添西海岸</v>
          </cell>
          <cell r="F672" t="str">
            <v>552-0013</v>
          </cell>
          <cell r="G672" t="str">
            <v>大阪府大阪市港区福崎2-25-29</v>
          </cell>
          <cell r="H672" t="str">
            <v>三郵海陸運輸㈱気付</v>
          </cell>
          <cell r="I672" t="str">
            <v>株式会社サンエー東急ハンズ</v>
          </cell>
          <cell r="K672" t="str">
            <v>06-6576-4621</v>
          </cell>
          <cell r="M672" t="str">
            <v>000000</v>
          </cell>
          <cell r="O672" t="str">
            <v>000214</v>
          </cell>
          <cell r="P672" t="str">
            <v>Department Store</v>
          </cell>
          <cell r="Q672" t="str">
            <v>110825</v>
          </cell>
          <cell r="R672" t="str">
            <v>東急ハンズ</v>
          </cell>
          <cell r="S672" t="str">
            <v>000000</v>
          </cell>
          <cell r="U672" t="str">
            <v>000000</v>
          </cell>
          <cell r="W672" t="str">
            <v>000000</v>
          </cell>
          <cell r="Y672" t="str">
            <v>000000</v>
          </cell>
          <cell r="AA672" t="str">
            <v>000000</v>
          </cell>
          <cell r="AC672" t="str">
            <v>000000</v>
          </cell>
          <cell r="AE672" t="str">
            <v>000000</v>
          </cell>
          <cell r="AG672" t="str">
            <v>110825</v>
          </cell>
          <cell r="AH672" t="str">
            <v>東急ハンズ</v>
          </cell>
          <cell r="AI672">
            <v>1</v>
          </cell>
          <cell r="AJ672" t="str">
            <v>支店</v>
          </cell>
          <cell r="AK672" t="str">
            <v>000000</v>
          </cell>
          <cell r="AM672" t="str">
            <v>000214</v>
          </cell>
          <cell r="AN672" t="str">
            <v>Department Store</v>
          </cell>
          <cell r="AO672" t="str">
            <v>110825</v>
          </cell>
          <cell r="AP672" t="str">
            <v>東急ハンズ</v>
          </cell>
          <cell r="AQ672" t="str">
            <v>000000</v>
          </cell>
          <cell r="AS672" t="str">
            <v>000000</v>
          </cell>
          <cell r="AU672" t="str">
            <v>000000</v>
          </cell>
          <cell r="AW672" t="str">
            <v>000000</v>
          </cell>
          <cell r="AY672" t="str">
            <v>000000</v>
          </cell>
          <cell r="BA672" t="str">
            <v>000000</v>
          </cell>
          <cell r="BC672" t="str">
            <v>000000</v>
          </cell>
          <cell r="BE672" t="str">
            <v>000049</v>
          </cell>
          <cell r="BF672" t="str">
            <v>志賀剛史</v>
          </cell>
        </row>
        <row r="673">
          <cell r="A673" t="str">
            <v>215927</v>
          </cell>
          <cell r="B673" t="str">
            <v>Amazon 久喜センター</v>
          </cell>
          <cell r="C673" t="str">
            <v>Amazon 久喜センター</v>
          </cell>
          <cell r="D673" t="str">
            <v>Amazon 久喜センター</v>
          </cell>
          <cell r="E673" t="str">
            <v>TYO2</v>
          </cell>
          <cell r="F673" t="str">
            <v>346-8511</v>
          </cell>
          <cell r="G673" t="str">
            <v>埼玉県久喜市上清久桟橋1000-1</v>
          </cell>
          <cell r="K673" t="str">
            <v>070-2487-7485</v>
          </cell>
          <cell r="M673" t="str">
            <v>000000</v>
          </cell>
          <cell r="O673" t="str">
            <v>000111</v>
          </cell>
          <cell r="P673" t="str">
            <v>AMAZON</v>
          </cell>
          <cell r="Q673" t="str">
            <v>190038</v>
          </cell>
          <cell r="R673" t="str">
            <v>Amazon.com</v>
          </cell>
          <cell r="S673" t="str">
            <v>000000</v>
          </cell>
          <cell r="U673" t="str">
            <v>000000</v>
          </cell>
          <cell r="W673" t="str">
            <v>000000</v>
          </cell>
          <cell r="Y673" t="str">
            <v>000000</v>
          </cell>
          <cell r="AA673" t="str">
            <v>000000</v>
          </cell>
          <cell r="AC673" t="str">
            <v>000000</v>
          </cell>
          <cell r="AE673" t="str">
            <v>000000</v>
          </cell>
          <cell r="AG673" t="str">
            <v>190038</v>
          </cell>
          <cell r="AH673" t="str">
            <v>Amazon.com</v>
          </cell>
          <cell r="AI673">
            <v>1</v>
          </cell>
          <cell r="AJ673" t="str">
            <v>支店</v>
          </cell>
          <cell r="AK673" t="str">
            <v>000000</v>
          </cell>
          <cell r="AM673" t="str">
            <v>000111</v>
          </cell>
          <cell r="AN673" t="str">
            <v>AMAZON</v>
          </cell>
          <cell r="AO673" t="str">
            <v>190038</v>
          </cell>
          <cell r="AP673" t="str">
            <v>Amazon.com</v>
          </cell>
          <cell r="AQ673" t="str">
            <v>000000</v>
          </cell>
          <cell r="AS673" t="str">
            <v>000000</v>
          </cell>
          <cell r="AU673" t="str">
            <v>000000</v>
          </cell>
          <cell r="AW673" t="str">
            <v>000000</v>
          </cell>
          <cell r="AY673" t="str">
            <v>000000</v>
          </cell>
          <cell r="BA673" t="str">
            <v>000000</v>
          </cell>
          <cell r="BC673" t="str">
            <v>000000</v>
          </cell>
          <cell r="BE673" t="str">
            <v>000052</v>
          </cell>
          <cell r="BF673" t="str">
            <v>中野光章</v>
          </cell>
        </row>
        <row r="674">
          <cell r="A674" t="str">
            <v>215939</v>
          </cell>
          <cell r="B674" t="str">
            <v>(株)ﾇﾙ</v>
          </cell>
          <cell r="C674" t="str">
            <v>ﾎﾞｽﾄﾝｸﾗﾌﾞ</v>
          </cell>
          <cell r="D674" t="str">
            <v>ﾎﾞｽﾄﾝｸﾗﾌﾞ</v>
          </cell>
          <cell r="F674" t="str">
            <v>530-0017</v>
          </cell>
          <cell r="G674" t="str">
            <v>大阪府大阪市北区角田町5-15</v>
          </cell>
          <cell r="H674" t="str">
            <v>HEP FIVE 5F</v>
          </cell>
          <cell r="K674" t="str">
            <v>06-6366-3927</v>
          </cell>
          <cell r="L674" t="str">
            <v>06-6366-3928</v>
          </cell>
          <cell r="M674" t="str">
            <v>000000</v>
          </cell>
          <cell r="O674" t="str">
            <v>000999</v>
          </cell>
          <cell r="P674" t="str">
            <v>Other</v>
          </cell>
          <cell r="Q674" t="str">
            <v>110831</v>
          </cell>
          <cell r="R674" t="str">
            <v>ﾇﾙ</v>
          </cell>
          <cell r="S674" t="str">
            <v>000000</v>
          </cell>
          <cell r="U674" t="str">
            <v>000000</v>
          </cell>
          <cell r="W674" t="str">
            <v>000000</v>
          </cell>
          <cell r="Y674" t="str">
            <v>000000</v>
          </cell>
          <cell r="AA674" t="str">
            <v>000000</v>
          </cell>
          <cell r="AC674" t="str">
            <v>000000</v>
          </cell>
          <cell r="AE674" t="str">
            <v>000000</v>
          </cell>
          <cell r="AG674" t="str">
            <v>110831</v>
          </cell>
          <cell r="AH674" t="str">
            <v>ﾇﾙ</v>
          </cell>
          <cell r="AI674">
            <v>1</v>
          </cell>
          <cell r="AJ674" t="str">
            <v>支店</v>
          </cell>
          <cell r="AK674" t="str">
            <v>000000</v>
          </cell>
          <cell r="AM674" t="str">
            <v>000999</v>
          </cell>
          <cell r="AN674" t="str">
            <v>Other</v>
          </cell>
          <cell r="AO674" t="str">
            <v>110831</v>
          </cell>
          <cell r="AP674" t="str">
            <v>ﾇﾙ</v>
          </cell>
          <cell r="AQ674" t="str">
            <v>000000</v>
          </cell>
          <cell r="AS674" t="str">
            <v>000000</v>
          </cell>
          <cell r="AU674" t="str">
            <v>000000</v>
          </cell>
          <cell r="AW674" t="str">
            <v>000000</v>
          </cell>
          <cell r="AY674" t="str">
            <v>000000</v>
          </cell>
          <cell r="BA674" t="str">
            <v>000000</v>
          </cell>
          <cell r="BC674" t="str">
            <v>000000</v>
          </cell>
          <cell r="BE674" t="str">
            <v>000052</v>
          </cell>
          <cell r="BF674" t="str">
            <v>中野光章</v>
          </cell>
        </row>
        <row r="675">
          <cell r="A675" t="str">
            <v>215940</v>
          </cell>
          <cell r="B675" t="str">
            <v>(株)ﾇﾙ</v>
          </cell>
          <cell r="C675" t="str">
            <v>SIDE-B</v>
          </cell>
          <cell r="D675" t="str">
            <v>SIDE-B</v>
          </cell>
          <cell r="F675" t="str">
            <v>530-0022</v>
          </cell>
          <cell r="G675" t="str">
            <v>大阪府大阪市北区浪花町14-25</v>
          </cell>
          <cell r="H675" t="str">
            <v>日本生命天六ﾋﾞﾙ2F</v>
          </cell>
          <cell r="K675" t="str">
            <v>06-6131-6761</v>
          </cell>
          <cell r="L675" t="str">
            <v>06-6486-1129</v>
          </cell>
          <cell r="M675" t="str">
            <v>000000</v>
          </cell>
          <cell r="O675" t="str">
            <v>000999</v>
          </cell>
          <cell r="P675" t="str">
            <v>Other</v>
          </cell>
          <cell r="Q675" t="str">
            <v>110831</v>
          </cell>
          <cell r="R675" t="str">
            <v>ﾇﾙ</v>
          </cell>
          <cell r="S675" t="str">
            <v>000000</v>
          </cell>
          <cell r="U675" t="str">
            <v>000000</v>
          </cell>
          <cell r="W675" t="str">
            <v>000000</v>
          </cell>
          <cell r="Y675" t="str">
            <v>000000</v>
          </cell>
          <cell r="AA675" t="str">
            <v>000000</v>
          </cell>
          <cell r="AC675" t="str">
            <v>000000</v>
          </cell>
          <cell r="AE675" t="str">
            <v>000000</v>
          </cell>
          <cell r="AG675" t="str">
            <v>110831</v>
          </cell>
          <cell r="AH675" t="str">
            <v>ﾇﾙ</v>
          </cell>
          <cell r="AI675">
            <v>1</v>
          </cell>
          <cell r="AJ675" t="str">
            <v>支店</v>
          </cell>
          <cell r="AK675" t="str">
            <v>000000</v>
          </cell>
          <cell r="AM675" t="str">
            <v>000999</v>
          </cell>
          <cell r="AN675" t="str">
            <v>Other</v>
          </cell>
          <cell r="AO675" t="str">
            <v>110831</v>
          </cell>
          <cell r="AP675" t="str">
            <v>ﾇﾙ</v>
          </cell>
          <cell r="AQ675" t="str">
            <v>000000</v>
          </cell>
          <cell r="AS675" t="str">
            <v>000000</v>
          </cell>
          <cell r="AU675" t="str">
            <v>000000</v>
          </cell>
          <cell r="AW675" t="str">
            <v>000000</v>
          </cell>
          <cell r="AY675" t="str">
            <v>000000</v>
          </cell>
          <cell r="BA675" t="str">
            <v>000000</v>
          </cell>
          <cell r="BC675" t="str">
            <v>000000</v>
          </cell>
          <cell r="BE675" t="str">
            <v>000052</v>
          </cell>
          <cell r="BF675" t="str">
            <v>中野光章</v>
          </cell>
        </row>
        <row r="676">
          <cell r="A676" t="str">
            <v>215941</v>
          </cell>
          <cell r="B676" t="str">
            <v>(株)ﾇﾙ</v>
          </cell>
          <cell r="C676" t="str">
            <v>AND　店</v>
          </cell>
          <cell r="D676" t="str">
            <v>AND　店</v>
          </cell>
          <cell r="F676" t="str">
            <v>545-0052</v>
          </cell>
          <cell r="G676" t="str">
            <v>大阪府大阪市阿倍野区阿倍野筋</v>
          </cell>
          <cell r="H676" t="str">
            <v>2-1-40 3F</v>
          </cell>
          <cell r="M676" t="str">
            <v>000000</v>
          </cell>
          <cell r="O676" t="str">
            <v>000999</v>
          </cell>
          <cell r="P676" t="str">
            <v>Other</v>
          </cell>
          <cell r="Q676" t="str">
            <v>110831</v>
          </cell>
          <cell r="R676" t="str">
            <v>ﾇﾙ</v>
          </cell>
          <cell r="S676" t="str">
            <v>000000</v>
          </cell>
          <cell r="U676" t="str">
            <v>000000</v>
          </cell>
          <cell r="W676" t="str">
            <v>000000</v>
          </cell>
          <cell r="Y676" t="str">
            <v>000000</v>
          </cell>
          <cell r="AA676" t="str">
            <v>000000</v>
          </cell>
          <cell r="AC676" t="str">
            <v>000000</v>
          </cell>
          <cell r="AE676" t="str">
            <v>000000</v>
          </cell>
          <cell r="AG676" t="str">
            <v>110831</v>
          </cell>
          <cell r="AH676" t="str">
            <v>ﾇﾙ</v>
          </cell>
          <cell r="AI676">
            <v>1</v>
          </cell>
          <cell r="AJ676" t="str">
            <v>支店</v>
          </cell>
          <cell r="AK676" t="str">
            <v>000000</v>
          </cell>
          <cell r="AM676" t="str">
            <v>000999</v>
          </cell>
          <cell r="AN676" t="str">
            <v>Other</v>
          </cell>
          <cell r="AO676" t="str">
            <v>110831</v>
          </cell>
          <cell r="AP676" t="str">
            <v>ﾇﾙ</v>
          </cell>
          <cell r="AQ676" t="str">
            <v>000000</v>
          </cell>
          <cell r="AS676" t="str">
            <v>000000</v>
          </cell>
          <cell r="AU676" t="str">
            <v>000000</v>
          </cell>
          <cell r="AW676" t="str">
            <v>000000</v>
          </cell>
          <cell r="AY676" t="str">
            <v>000000</v>
          </cell>
          <cell r="BA676" t="str">
            <v>000000</v>
          </cell>
          <cell r="BC676" t="str">
            <v>000000</v>
          </cell>
          <cell r="BE676" t="str">
            <v>000052</v>
          </cell>
          <cell r="BF676" t="str">
            <v>中野光章</v>
          </cell>
        </row>
        <row r="677">
          <cell r="A677" t="str">
            <v>215942</v>
          </cell>
          <cell r="B677" t="str">
            <v>(有)ﾊﾟｳﾜｳｺｰﾎﾟﾚｰｼｮﾝ</v>
          </cell>
          <cell r="C677" t="str">
            <v>G.M (ｼﾞｪﾛﾆﾓ）</v>
          </cell>
          <cell r="D677" t="str">
            <v>G.M (ｼﾞｪﾛﾆﾓ）</v>
          </cell>
          <cell r="F677" t="str">
            <v>060-0053</v>
          </cell>
          <cell r="G677" t="str">
            <v>北海道札幌市南3条東1-1</v>
          </cell>
          <cell r="K677" t="str">
            <v>011-218-0995</v>
          </cell>
          <cell r="L677" t="str">
            <v>011-218-0996</v>
          </cell>
          <cell r="M677" t="str">
            <v>000000</v>
          </cell>
          <cell r="O677" t="str">
            <v>000216</v>
          </cell>
          <cell r="P677" t="str">
            <v>Motor Fashion</v>
          </cell>
          <cell r="Q677" t="str">
            <v>110895</v>
          </cell>
          <cell r="R677" t="str">
            <v>ﾊﾟｳﾜｳ</v>
          </cell>
          <cell r="S677" t="str">
            <v>000000</v>
          </cell>
          <cell r="U677" t="str">
            <v>000000</v>
          </cell>
          <cell r="W677" t="str">
            <v>000000</v>
          </cell>
          <cell r="Y677" t="str">
            <v>000000</v>
          </cell>
          <cell r="AA677" t="str">
            <v>000000</v>
          </cell>
          <cell r="AC677" t="str">
            <v>000000</v>
          </cell>
          <cell r="AE677" t="str">
            <v>000000</v>
          </cell>
          <cell r="AG677" t="str">
            <v>110895</v>
          </cell>
          <cell r="AH677" t="str">
            <v>ﾊﾟｳﾜｳ</v>
          </cell>
          <cell r="AI677">
            <v>1</v>
          </cell>
          <cell r="AJ677" t="str">
            <v>支店</v>
          </cell>
          <cell r="AK677" t="str">
            <v>000000</v>
          </cell>
          <cell r="AM677" t="str">
            <v>000216</v>
          </cell>
          <cell r="AN677" t="str">
            <v>Motor Fashion</v>
          </cell>
          <cell r="AO677" t="str">
            <v>110895</v>
          </cell>
          <cell r="AP677" t="str">
            <v>ﾊﾟｳﾜｳ</v>
          </cell>
          <cell r="AQ677" t="str">
            <v>000000</v>
          </cell>
          <cell r="AS677" t="str">
            <v>000000</v>
          </cell>
          <cell r="AU677" t="str">
            <v>000000</v>
          </cell>
          <cell r="AW677" t="str">
            <v>000000</v>
          </cell>
          <cell r="AY677" t="str">
            <v>000000</v>
          </cell>
          <cell r="BA677" t="str">
            <v>000000</v>
          </cell>
          <cell r="BC677" t="str">
            <v>000000</v>
          </cell>
          <cell r="BE677" t="str">
            <v>000003</v>
          </cell>
          <cell r="BF677" t="str">
            <v>泉田和明</v>
          </cell>
        </row>
        <row r="678">
          <cell r="A678" t="str">
            <v>215943</v>
          </cell>
          <cell r="B678" t="str">
            <v>(有)ﾊﾟｳﾜｳｺｰﾎﾟﾚｰｼｮﾝ</v>
          </cell>
          <cell r="C678" t="str">
            <v>POW WOW Trading Post</v>
          </cell>
          <cell r="D678" t="str">
            <v>POW WOW Trading Post</v>
          </cell>
          <cell r="F678" t="str">
            <v>070-0033</v>
          </cell>
          <cell r="G678" t="str">
            <v>北海道旭川市3条通9-1704-24</v>
          </cell>
          <cell r="K678" t="str">
            <v>0166-27-2566</v>
          </cell>
          <cell r="L678" t="str">
            <v>0166-27-2577</v>
          </cell>
          <cell r="M678" t="str">
            <v>000000</v>
          </cell>
          <cell r="O678" t="str">
            <v>000216</v>
          </cell>
          <cell r="P678" t="str">
            <v>Motor Fashion</v>
          </cell>
          <cell r="Q678" t="str">
            <v>110895</v>
          </cell>
          <cell r="R678" t="str">
            <v>ﾊﾟｳﾜｳ</v>
          </cell>
          <cell r="S678" t="str">
            <v>000000</v>
          </cell>
          <cell r="U678" t="str">
            <v>000000</v>
          </cell>
          <cell r="W678" t="str">
            <v>000000</v>
          </cell>
          <cell r="Y678" t="str">
            <v>000000</v>
          </cell>
          <cell r="AA678" t="str">
            <v>000000</v>
          </cell>
          <cell r="AC678" t="str">
            <v>000000</v>
          </cell>
          <cell r="AE678" t="str">
            <v>000000</v>
          </cell>
          <cell r="AG678" t="str">
            <v>110895</v>
          </cell>
          <cell r="AH678" t="str">
            <v>ﾊﾟｳﾜｳ</v>
          </cell>
          <cell r="AI678">
            <v>1</v>
          </cell>
          <cell r="AJ678" t="str">
            <v>支店</v>
          </cell>
          <cell r="AK678" t="str">
            <v>000000</v>
          </cell>
          <cell r="AM678" t="str">
            <v>000216</v>
          </cell>
          <cell r="AN678" t="str">
            <v>Motor Fashion</v>
          </cell>
          <cell r="AO678" t="str">
            <v>110895</v>
          </cell>
          <cell r="AP678" t="str">
            <v>ﾊﾟｳﾜｳ</v>
          </cell>
          <cell r="AQ678" t="str">
            <v>000000</v>
          </cell>
          <cell r="AS678" t="str">
            <v>000000</v>
          </cell>
          <cell r="AU678" t="str">
            <v>000000</v>
          </cell>
          <cell r="AW678" t="str">
            <v>000000</v>
          </cell>
          <cell r="AY678" t="str">
            <v>000000</v>
          </cell>
          <cell r="BA678" t="str">
            <v>000000</v>
          </cell>
          <cell r="BC678" t="str">
            <v>000000</v>
          </cell>
          <cell r="BE678" t="str">
            <v>000003</v>
          </cell>
          <cell r="BF678" t="str">
            <v>泉田和明</v>
          </cell>
        </row>
        <row r="679">
          <cell r="A679" t="str">
            <v>215944</v>
          </cell>
          <cell r="B679" t="str">
            <v>(有)ﾊﾟｳﾜｳｺｰﾎﾟﾚｰｼｮﾝ</v>
          </cell>
          <cell r="C679" t="str">
            <v>have a nice day !</v>
          </cell>
          <cell r="D679" t="str">
            <v>have a nice day !</v>
          </cell>
          <cell r="F679" t="str">
            <v>070-0031</v>
          </cell>
          <cell r="G679" t="str">
            <v>北海道旭川市1条7丁目 ! EXC1F</v>
          </cell>
          <cell r="K679" t="str">
            <v>0166-21-1867</v>
          </cell>
          <cell r="L679" t="str">
            <v>0166-21-1867</v>
          </cell>
          <cell r="M679" t="str">
            <v>000000</v>
          </cell>
          <cell r="O679" t="str">
            <v>000216</v>
          </cell>
          <cell r="P679" t="str">
            <v>Motor Fashion</v>
          </cell>
          <cell r="Q679" t="str">
            <v>110895</v>
          </cell>
          <cell r="R679" t="str">
            <v>ﾊﾟｳﾜｳ</v>
          </cell>
          <cell r="S679" t="str">
            <v>000000</v>
          </cell>
          <cell r="U679" t="str">
            <v>000000</v>
          </cell>
          <cell r="W679" t="str">
            <v>000000</v>
          </cell>
          <cell r="Y679" t="str">
            <v>000000</v>
          </cell>
          <cell r="AA679" t="str">
            <v>000000</v>
          </cell>
          <cell r="AC679" t="str">
            <v>000000</v>
          </cell>
          <cell r="AE679" t="str">
            <v>000000</v>
          </cell>
          <cell r="AG679" t="str">
            <v>110895</v>
          </cell>
          <cell r="AH679" t="str">
            <v>ﾊﾟｳﾜｳ</v>
          </cell>
          <cell r="AI679">
            <v>1</v>
          </cell>
          <cell r="AJ679" t="str">
            <v>支店</v>
          </cell>
          <cell r="AK679" t="str">
            <v>000000</v>
          </cell>
          <cell r="AM679" t="str">
            <v>000216</v>
          </cell>
          <cell r="AN679" t="str">
            <v>Motor Fashion</v>
          </cell>
          <cell r="AO679" t="str">
            <v>110895</v>
          </cell>
          <cell r="AP679" t="str">
            <v>ﾊﾟｳﾜｳ</v>
          </cell>
          <cell r="AQ679" t="str">
            <v>000000</v>
          </cell>
          <cell r="AS679" t="str">
            <v>000000</v>
          </cell>
          <cell r="AU679" t="str">
            <v>000000</v>
          </cell>
          <cell r="AW679" t="str">
            <v>000000</v>
          </cell>
          <cell r="AY679" t="str">
            <v>000000</v>
          </cell>
          <cell r="BA679" t="str">
            <v>000000</v>
          </cell>
          <cell r="BC679" t="str">
            <v>000000</v>
          </cell>
          <cell r="BE679" t="str">
            <v>000003</v>
          </cell>
          <cell r="BF679" t="str">
            <v>泉田和明</v>
          </cell>
        </row>
        <row r="680">
          <cell r="A680" t="str">
            <v>215945</v>
          </cell>
          <cell r="B680" t="str">
            <v>(株)ﾇﾙ</v>
          </cell>
          <cell r="C680" t="str">
            <v>ﾎﾞｽﾄﾝｸﾗﾌﾞHEP</v>
          </cell>
          <cell r="D680" t="str">
            <v>ﾎﾞｽﾄﾝｸﾗﾌﾞHEP</v>
          </cell>
          <cell r="F680" t="str">
            <v>530-0017</v>
          </cell>
          <cell r="G680" t="str">
            <v>大阪府大阪市北区角田町5-15</v>
          </cell>
          <cell r="H680" t="str">
            <v>HEP FIVE 5F</v>
          </cell>
          <cell r="K680" t="str">
            <v>06-6366-3927</v>
          </cell>
          <cell r="L680" t="str">
            <v>06-6366-3928</v>
          </cell>
          <cell r="M680" t="str">
            <v>000000</v>
          </cell>
          <cell r="O680" t="str">
            <v>000999</v>
          </cell>
          <cell r="P680" t="str">
            <v>Other</v>
          </cell>
          <cell r="Q680" t="str">
            <v>110831</v>
          </cell>
          <cell r="R680" t="str">
            <v>ﾇﾙ</v>
          </cell>
          <cell r="S680" t="str">
            <v>000000</v>
          </cell>
          <cell r="U680" t="str">
            <v>000000</v>
          </cell>
          <cell r="W680" t="str">
            <v>000000</v>
          </cell>
          <cell r="Y680" t="str">
            <v>000000</v>
          </cell>
          <cell r="AA680" t="str">
            <v>000000</v>
          </cell>
          <cell r="AC680" t="str">
            <v>000000</v>
          </cell>
          <cell r="AE680" t="str">
            <v>000000</v>
          </cell>
          <cell r="AG680" t="str">
            <v>110831</v>
          </cell>
          <cell r="AH680" t="str">
            <v>ﾇﾙ</v>
          </cell>
          <cell r="AI680">
            <v>1</v>
          </cell>
          <cell r="AJ680" t="str">
            <v>支店</v>
          </cell>
          <cell r="AK680" t="str">
            <v>000000</v>
          </cell>
          <cell r="AM680" t="str">
            <v>000999</v>
          </cell>
          <cell r="AN680" t="str">
            <v>Other</v>
          </cell>
          <cell r="AO680" t="str">
            <v>110831</v>
          </cell>
          <cell r="AP680" t="str">
            <v>ﾇﾙ</v>
          </cell>
          <cell r="AQ680" t="str">
            <v>000000</v>
          </cell>
          <cell r="AS680" t="str">
            <v>000000</v>
          </cell>
          <cell r="AU680" t="str">
            <v>000000</v>
          </cell>
          <cell r="AW680" t="str">
            <v>000000</v>
          </cell>
          <cell r="AY680" t="str">
            <v>000000</v>
          </cell>
          <cell r="BA680" t="str">
            <v>000000</v>
          </cell>
          <cell r="BC680" t="str">
            <v>000000</v>
          </cell>
          <cell r="BE680" t="str">
            <v>000052</v>
          </cell>
          <cell r="BF680" t="str">
            <v>中野光章</v>
          </cell>
        </row>
        <row r="681">
          <cell r="A681" t="str">
            <v>215948</v>
          </cell>
          <cell r="B681" t="str">
            <v>FIT TWO</v>
          </cell>
          <cell r="D681" t="str">
            <v>FIT TWO</v>
          </cell>
          <cell r="F681" t="str">
            <v>110-0005</v>
          </cell>
          <cell r="G681" t="str">
            <v>東京都台東区上野6-5-5</v>
          </cell>
          <cell r="K681" t="str">
            <v>03-3832-6868</v>
          </cell>
          <cell r="L681" t="str">
            <v>03-3832-6535</v>
          </cell>
          <cell r="M681" t="str">
            <v>000000</v>
          </cell>
          <cell r="O681" t="str">
            <v>000215</v>
          </cell>
          <cell r="P681" t="str">
            <v>Footwear Shop</v>
          </cell>
          <cell r="Q681" t="str">
            <v>110834</v>
          </cell>
          <cell r="R681" t="str">
            <v>長谷川食品株式会社</v>
          </cell>
          <cell r="S681" t="str">
            <v>000000</v>
          </cell>
          <cell r="U681" t="str">
            <v>000000</v>
          </cell>
          <cell r="W681" t="str">
            <v>000000</v>
          </cell>
          <cell r="Y681" t="str">
            <v>000000</v>
          </cell>
          <cell r="AA681" t="str">
            <v>000000</v>
          </cell>
          <cell r="AC681" t="str">
            <v>000000</v>
          </cell>
          <cell r="AE681" t="str">
            <v>000000</v>
          </cell>
          <cell r="AG681" t="str">
            <v>110834</v>
          </cell>
          <cell r="AH681" t="str">
            <v>長谷川食品株式会社</v>
          </cell>
          <cell r="AI681">
            <v>1</v>
          </cell>
          <cell r="AJ681" t="str">
            <v>支店</v>
          </cell>
          <cell r="AK681" t="str">
            <v>000000</v>
          </cell>
          <cell r="AM681" t="str">
            <v>000215</v>
          </cell>
          <cell r="AN681" t="str">
            <v>Footwear Shop</v>
          </cell>
          <cell r="AO681" t="str">
            <v>110834</v>
          </cell>
          <cell r="AP681" t="str">
            <v>長谷川食品株式会社</v>
          </cell>
          <cell r="AQ681" t="str">
            <v>000000</v>
          </cell>
          <cell r="AS681" t="str">
            <v>000000</v>
          </cell>
          <cell r="AU681" t="str">
            <v>000000</v>
          </cell>
          <cell r="AW681" t="str">
            <v>000000</v>
          </cell>
          <cell r="AY681" t="str">
            <v>000000</v>
          </cell>
          <cell r="BA681" t="str">
            <v>000000</v>
          </cell>
          <cell r="BC681" t="str">
            <v>000000</v>
          </cell>
          <cell r="BE681" t="str">
            <v>000033</v>
          </cell>
          <cell r="BF681" t="str">
            <v>森田高一郎</v>
          </cell>
        </row>
        <row r="682">
          <cell r="A682" t="str">
            <v>215949</v>
          </cell>
          <cell r="B682" t="str">
            <v>(株)ﾊｽｺｴﾝﾀｰﾌﾟﾗｲｽﾞ</v>
          </cell>
          <cell r="C682" t="str">
            <v>ﾊｽｺ商品ｾﾝﾀｰ</v>
          </cell>
          <cell r="D682" t="str">
            <v>ﾊｽｺ商品ｾﾝﾀｰ</v>
          </cell>
          <cell r="F682" t="str">
            <v>578-0983</v>
          </cell>
          <cell r="G682" t="str">
            <v>大阪府東大阪市吉田下島11-16</v>
          </cell>
          <cell r="K682" t="str">
            <v>072-962-3344</v>
          </cell>
          <cell r="M682" t="str">
            <v>000000</v>
          </cell>
          <cell r="O682" t="str">
            <v>000220</v>
          </cell>
          <cell r="P682" t="str">
            <v>Skate shop</v>
          </cell>
          <cell r="Q682" t="str">
            <v>110835</v>
          </cell>
          <cell r="R682" t="str">
            <v>ﾊｽｺ</v>
          </cell>
          <cell r="S682" t="str">
            <v>000000</v>
          </cell>
          <cell r="U682" t="str">
            <v>000000</v>
          </cell>
          <cell r="W682" t="str">
            <v>000000</v>
          </cell>
          <cell r="Y682" t="str">
            <v>000000</v>
          </cell>
          <cell r="AA682" t="str">
            <v>000000</v>
          </cell>
          <cell r="AC682" t="str">
            <v>000000</v>
          </cell>
          <cell r="AE682" t="str">
            <v>000000</v>
          </cell>
          <cell r="AG682" t="str">
            <v>110835</v>
          </cell>
          <cell r="AH682" t="str">
            <v>ﾊｽｺ</v>
          </cell>
          <cell r="AI682">
            <v>1</v>
          </cell>
          <cell r="AJ682" t="str">
            <v>支店</v>
          </cell>
          <cell r="AK682" t="str">
            <v>000000</v>
          </cell>
          <cell r="AM682" t="str">
            <v>000220</v>
          </cell>
          <cell r="AN682" t="str">
            <v>Skate shop</v>
          </cell>
          <cell r="AO682" t="str">
            <v>110835</v>
          </cell>
          <cell r="AP682" t="str">
            <v>ﾊｽｺ</v>
          </cell>
          <cell r="AQ682" t="str">
            <v>000000</v>
          </cell>
          <cell r="AS682" t="str">
            <v>000000</v>
          </cell>
          <cell r="AU682" t="str">
            <v>000000</v>
          </cell>
          <cell r="AW682" t="str">
            <v>000000</v>
          </cell>
          <cell r="AY682" t="str">
            <v>000000</v>
          </cell>
          <cell r="BA682" t="str">
            <v>000000</v>
          </cell>
          <cell r="BC682" t="str">
            <v>000000</v>
          </cell>
          <cell r="BE682" t="str">
            <v>000017</v>
          </cell>
          <cell r="BF682" t="str">
            <v>南山龍一</v>
          </cell>
        </row>
        <row r="683">
          <cell r="A683" t="str">
            <v>215950</v>
          </cell>
          <cell r="B683" t="str">
            <v>(株)ﾊｽｺｴﾝﾀｰﾌﾟﾗｲｽﾞ</v>
          </cell>
          <cell r="C683" t="str">
            <v>ﾊｽｺ東京</v>
          </cell>
          <cell r="D683" t="str">
            <v>ﾊｽｺ東京</v>
          </cell>
          <cell r="F683" t="str">
            <v>111-0052</v>
          </cell>
          <cell r="G683" t="str">
            <v>東京都台東区柳橋２丁目４－２</v>
          </cell>
          <cell r="H683" t="str">
            <v>宮木ビル２Ｆ</v>
          </cell>
          <cell r="K683" t="str">
            <v>03-5829-8543</v>
          </cell>
          <cell r="M683" t="str">
            <v>000000</v>
          </cell>
          <cell r="O683" t="str">
            <v>000220</v>
          </cell>
          <cell r="P683" t="str">
            <v>Skate shop</v>
          </cell>
          <cell r="Q683" t="str">
            <v>110835</v>
          </cell>
          <cell r="R683" t="str">
            <v>ﾊｽｺ</v>
          </cell>
          <cell r="S683" t="str">
            <v>000000</v>
          </cell>
          <cell r="U683" t="str">
            <v>000000</v>
          </cell>
          <cell r="W683" t="str">
            <v>000000</v>
          </cell>
          <cell r="Y683" t="str">
            <v>000000</v>
          </cell>
          <cell r="AA683" t="str">
            <v>000000</v>
          </cell>
          <cell r="AC683" t="str">
            <v>000000</v>
          </cell>
          <cell r="AE683" t="str">
            <v>000000</v>
          </cell>
          <cell r="AG683" t="str">
            <v>110835</v>
          </cell>
          <cell r="AH683" t="str">
            <v>ﾊｽｺ</v>
          </cell>
          <cell r="AI683">
            <v>1</v>
          </cell>
          <cell r="AJ683" t="str">
            <v>支店</v>
          </cell>
          <cell r="AK683" t="str">
            <v>000000</v>
          </cell>
          <cell r="AM683" t="str">
            <v>000220</v>
          </cell>
          <cell r="AN683" t="str">
            <v>Skate shop</v>
          </cell>
          <cell r="AO683" t="str">
            <v>110835</v>
          </cell>
          <cell r="AP683" t="str">
            <v>ﾊｽｺ</v>
          </cell>
          <cell r="AQ683" t="str">
            <v>000000</v>
          </cell>
          <cell r="AS683" t="str">
            <v>000000</v>
          </cell>
          <cell r="AU683" t="str">
            <v>000000</v>
          </cell>
          <cell r="AW683" t="str">
            <v>000000</v>
          </cell>
          <cell r="AY683" t="str">
            <v>000000</v>
          </cell>
          <cell r="BA683" t="str">
            <v>000000</v>
          </cell>
          <cell r="BC683" t="str">
            <v>000000</v>
          </cell>
          <cell r="BE683" t="str">
            <v>000017</v>
          </cell>
          <cell r="BF683" t="str">
            <v>南山龍一</v>
          </cell>
        </row>
        <row r="684">
          <cell r="A684" t="str">
            <v>215954</v>
          </cell>
          <cell r="B684" t="str">
            <v>ﾊﾟｰﾙ金属(株)</v>
          </cell>
          <cell r="C684" t="str">
            <v>WEST新潟店</v>
          </cell>
          <cell r="D684" t="str">
            <v>WEST新潟店</v>
          </cell>
          <cell r="F684" t="str">
            <v>950-0986</v>
          </cell>
          <cell r="G684" t="str">
            <v>新潟県新潟市中央区神道寺南</v>
          </cell>
          <cell r="H684" t="str">
            <v>2-3-26</v>
          </cell>
          <cell r="K684" t="str">
            <v>025-241-8800</v>
          </cell>
          <cell r="L684" t="str">
            <v>025-241-7000</v>
          </cell>
          <cell r="M684" t="str">
            <v>000000</v>
          </cell>
          <cell r="O684" t="str">
            <v>000218</v>
          </cell>
          <cell r="P684" t="str">
            <v>Outdoor Specialty</v>
          </cell>
          <cell r="Q684" t="str">
            <v>110838</v>
          </cell>
          <cell r="R684" t="str">
            <v>ﾊﾟｰﾙ金属</v>
          </cell>
          <cell r="S684" t="str">
            <v>000000</v>
          </cell>
          <cell r="U684" t="str">
            <v>000000</v>
          </cell>
          <cell r="W684" t="str">
            <v>000000</v>
          </cell>
          <cell r="Y684" t="str">
            <v>000000</v>
          </cell>
          <cell r="AA684" t="str">
            <v>000000</v>
          </cell>
          <cell r="AC684" t="str">
            <v>000000</v>
          </cell>
          <cell r="AE684" t="str">
            <v>000000</v>
          </cell>
          <cell r="AG684" t="str">
            <v>110838</v>
          </cell>
          <cell r="AH684" t="str">
            <v>ﾊﾟｰﾙ金属</v>
          </cell>
          <cell r="AI684">
            <v>1</v>
          </cell>
          <cell r="AJ684" t="str">
            <v>支店</v>
          </cell>
          <cell r="AK684" t="str">
            <v>000000</v>
          </cell>
          <cell r="AM684" t="str">
            <v>000218</v>
          </cell>
          <cell r="AN684" t="str">
            <v>Outdoor Specialty</v>
          </cell>
          <cell r="AO684" t="str">
            <v>110838</v>
          </cell>
          <cell r="AP684" t="str">
            <v>ﾊﾟｰﾙ金属</v>
          </cell>
          <cell r="AQ684" t="str">
            <v>000000</v>
          </cell>
          <cell r="AS684" t="str">
            <v>000000</v>
          </cell>
          <cell r="AU684" t="str">
            <v>000000</v>
          </cell>
          <cell r="AW684" t="str">
            <v>000000</v>
          </cell>
          <cell r="AY684" t="str">
            <v>000000</v>
          </cell>
          <cell r="BA684" t="str">
            <v>000000</v>
          </cell>
          <cell r="BC684" t="str">
            <v>000000</v>
          </cell>
          <cell r="BE684" t="str">
            <v>000040</v>
          </cell>
          <cell r="BF684" t="str">
            <v>その他</v>
          </cell>
        </row>
        <row r="685">
          <cell r="A685" t="str">
            <v>215955</v>
          </cell>
          <cell r="B685" t="str">
            <v>ﾊﾟｰﾙ金属(株)</v>
          </cell>
          <cell r="C685" t="str">
            <v>WEST三条店</v>
          </cell>
          <cell r="D685" t="str">
            <v>WEST三条店</v>
          </cell>
          <cell r="F685" t="str">
            <v>955-0821</v>
          </cell>
          <cell r="G685" t="str">
            <v>新潟県三条市五明241</v>
          </cell>
          <cell r="K685" t="str">
            <v>0256-35-8228</v>
          </cell>
          <cell r="L685" t="str">
            <v>0256-35-8133</v>
          </cell>
          <cell r="M685" t="str">
            <v>000000</v>
          </cell>
          <cell r="O685" t="str">
            <v>000218</v>
          </cell>
          <cell r="P685" t="str">
            <v>Outdoor Specialty</v>
          </cell>
          <cell r="Q685" t="str">
            <v>110838</v>
          </cell>
          <cell r="R685" t="str">
            <v>ﾊﾟｰﾙ金属</v>
          </cell>
          <cell r="S685" t="str">
            <v>000000</v>
          </cell>
          <cell r="U685" t="str">
            <v>000000</v>
          </cell>
          <cell r="W685" t="str">
            <v>000000</v>
          </cell>
          <cell r="Y685" t="str">
            <v>000000</v>
          </cell>
          <cell r="AA685" t="str">
            <v>000000</v>
          </cell>
          <cell r="AC685" t="str">
            <v>000000</v>
          </cell>
          <cell r="AE685" t="str">
            <v>000000</v>
          </cell>
          <cell r="AG685" t="str">
            <v>110838</v>
          </cell>
          <cell r="AH685" t="str">
            <v>ﾊﾟｰﾙ金属</v>
          </cell>
          <cell r="AI685">
            <v>1</v>
          </cell>
          <cell r="AJ685" t="str">
            <v>支店</v>
          </cell>
          <cell r="AK685" t="str">
            <v>000000</v>
          </cell>
          <cell r="AM685" t="str">
            <v>000218</v>
          </cell>
          <cell r="AN685" t="str">
            <v>Outdoor Specialty</v>
          </cell>
          <cell r="AO685" t="str">
            <v>110838</v>
          </cell>
          <cell r="AP685" t="str">
            <v>ﾊﾟｰﾙ金属</v>
          </cell>
          <cell r="AQ685" t="str">
            <v>000000</v>
          </cell>
          <cell r="AS685" t="str">
            <v>000000</v>
          </cell>
          <cell r="AU685" t="str">
            <v>000000</v>
          </cell>
          <cell r="AW685" t="str">
            <v>000000</v>
          </cell>
          <cell r="AY685" t="str">
            <v>000000</v>
          </cell>
          <cell r="BA685" t="str">
            <v>000000</v>
          </cell>
          <cell r="BC685" t="str">
            <v>000000</v>
          </cell>
          <cell r="BE685" t="str">
            <v>000040</v>
          </cell>
          <cell r="BF685" t="str">
            <v>その他</v>
          </cell>
        </row>
        <row r="686">
          <cell r="A686" t="str">
            <v>215956</v>
          </cell>
          <cell r="B686" t="str">
            <v>ﾊﾟｰﾙ金属(株)</v>
          </cell>
          <cell r="C686" t="str">
            <v>WEST上越店</v>
          </cell>
          <cell r="D686" t="str">
            <v>WEST上越店</v>
          </cell>
          <cell r="F686" t="str">
            <v>943-0173</v>
          </cell>
          <cell r="G686" t="str">
            <v>新潟県上越市富岡3485番地</v>
          </cell>
          <cell r="K686" t="str">
            <v>025-527-5080</v>
          </cell>
          <cell r="L686" t="str">
            <v>025-527-5088</v>
          </cell>
          <cell r="M686" t="str">
            <v>000000</v>
          </cell>
          <cell r="O686" t="str">
            <v>000218</v>
          </cell>
          <cell r="P686" t="str">
            <v>Outdoor Specialty</v>
          </cell>
          <cell r="Q686" t="str">
            <v>110838</v>
          </cell>
          <cell r="R686" t="str">
            <v>ﾊﾟｰﾙ金属</v>
          </cell>
          <cell r="S686" t="str">
            <v>000000</v>
          </cell>
          <cell r="U686" t="str">
            <v>000000</v>
          </cell>
          <cell r="W686" t="str">
            <v>000000</v>
          </cell>
          <cell r="Y686" t="str">
            <v>000000</v>
          </cell>
          <cell r="AA686" t="str">
            <v>000000</v>
          </cell>
          <cell r="AC686" t="str">
            <v>000000</v>
          </cell>
          <cell r="AE686" t="str">
            <v>000000</v>
          </cell>
          <cell r="AG686" t="str">
            <v>110838</v>
          </cell>
          <cell r="AH686" t="str">
            <v>ﾊﾟｰﾙ金属</v>
          </cell>
          <cell r="AI686">
            <v>1</v>
          </cell>
          <cell r="AJ686" t="str">
            <v>支店</v>
          </cell>
          <cell r="AK686" t="str">
            <v>000000</v>
          </cell>
          <cell r="AM686" t="str">
            <v>000218</v>
          </cell>
          <cell r="AN686" t="str">
            <v>Outdoor Specialty</v>
          </cell>
          <cell r="AO686" t="str">
            <v>110838</v>
          </cell>
          <cell r="AP686" t="str">
            <v>ﾊﾟｰﾙ金属</v>
          </cell>
          <cell r="AQ686" t="str">
            <v>000000</v>
          </cell>
          <cell r="AS686" t="str">
            <v>000000</v>
          </cell>
          <cell r="AU686" t="str">
            <v>000000</v>
          </cell>
          <cell r="AW686" t="str">
            <v>000000</v>
          </cell>
          <cell r="AY686" t="str">
            <v>000000</v>
          </cell>
          <cell r="BA686" t="str">
            <v>000000</v>
          </cell>
          <cell r="BC686" t="str">
            <v>000000</v>
          </cell>
          <cell r="BE686" t="str">
            <v>000040</v>
          </cell>
          <cell r="BF686" t="str">
            <v>その他</v>
          </cell>
        </row>
        <row r="687">
          <cell r="A687" t="str">
            <v>215957</v>
          </cell>
          <cell r="B687" t="str">
            <v>株式会社ロコンド</v>
          </cell>
          <cell r="C687" t="str">
            <v>ｱﾙﾍﾟﾝ　ECｿｳｺ</v>
          </cell>
          <cell r="D687" t="str">
            <v>ｱﾙﾍﾟﾝ　ECｿｳｺ</v>
          </cell>
          <cell r="F687" t="str">
            <v>276-0047</v>
          </cell>
          <cell r="G687" t="str">
            <v>千葉県八千代市吉橋１０９５－１</v>
          </cell>
          <cell r="H687" t="str">
            <v>GLP八千代 １Ｆ LOCOPORT</v>
          </cell>
          <cell r="K687" t="str">
            <v>03-3460-2341</v>
          </cell>
          <cell r="L687" t="str">
            <v>047-459-8621</v>
          </cell>
          <cell r="M687" t="str">
            <v>000000</v>
          </cell>
          <cell r="O687" t="str">
            <v>000221</v>
          </cell>
          <cell r="P687" t="str">
            <v>Sporty Goods</v>
          </cell>
          <cell r="Q687" t="str">
            <v>190103</v>
          </cell>
          <cell r="R687" t="str">
            <v>株式会社アルペン</v>
          </cell>
          <cell r="S687" t="str">
            <v>000000</v>
          </cell>
          <cell r="U687" t="str">
            <v>000000</v>
          </cell>
          <cell r="W687" t="str">
            <v>000000</v>
          </cell>
          <cell r="Y687" t="str">
            <v>000000</v>
          </cell>
          <cell r="AA687" t="str">
            <v>000000</v>
          </cell>
          <cell r="AC687" t="str">
            <v>000000</v>
          </cell>
          <cell r="AE687" t="str">
            <v>000000</v>
          </cell>
          <cell r="AG687" t="str">
            <v>190103</v>
          </cell>
          <cell r="AH687" t="str">
            <v>株式会社アルペン</v>
          </cell>
          <cell r="AI687">
            <v>1</v>
          </cell>
          <cell r="AJ687" t="str">
            <v>支店</v>
          </cell>
          <cell r="AK687" t="str">
            <v>000000</v>
          </cell>
          <cell r="AM687" t="str">
            <v>000221</v>
          </cell>
          <cell r="AN687" t="str">
            <v>Sporty Goods</v>
          </cell>
          <cell r="AO687" t="str">
            <v>190103</v>
          </cell>
          <cell r="AP687" t="str">
            <v>株式会社アルペン</v>
          </cell>
          <cell r="AQ687" t="str">
            <v>000000</v>
          </cell>
          <cell r="AS687" t="str">
            <v>000000</v>
          </cell>
          <cell r="AU687" t="str">
            <v>000000</v>
          </cell>
          <cell r="AW687" t="str">
            <v>000000</v>
          </cell>
          <cell r="AY687" t="str">
            <v>000000</v>
          </cell>
          <cell r="BA687" t="str">
            <v>000000</v>
          </cell>
          <cell r="BC687" t="str">
            <v>000000</v>
          </cell>
          <cell r="BE687" t="str">
            <v>000049</v>
          </cell>
          <cell r="BF687" t="str">
            <v>志賀剛史</v>
          </cell>
        </row>
        <row r="688">
          <cell r="A688" t="str">
            <v>215958</v>
          </cell>
          <cell r="B688" t="str">
            <v>株式会社ｱﾙﾍﾟﾝ</v>
          </cell>
          <cell r="C688" t="str">
            <v>東日本FC</v>
          </cell>
          <cell r="D688" t="str">
            <v>ｱﾙﾍﾟﾝ　東日本FC</v>
          </cell>
          <cell r="E688" t="str">
            <v>0398</v>
          </cell>
          <cell r="F688" t="str">
            <v>270-1360</v>
          </cell>
          <cell r="G688" t="str">
            <v>千葉県印西市泉野一丁目2番地</v>
          </cell>
          <cell r="H688" t="str">
            <v>ＰＰ千葉NT１階</v>
          </cell>
          <cell r="K688" t="str">
            <v>0476-45-8118</v>
          </cell>
          <cell r="L688" t="str">
            <v>0476-45-8135</v>
          </cell>
          <cell r="M688" t="str">
            <v>000000</v>
          </cell>
          <cell r="O688" t="str">
            <v>000221</v>
          </cell>
          <cell r="P688" t="str">
            <v>Sporty Goods</v>
          </cell>
          <cell r="Q688" t="str">
            <v>190103</v>
          </cell>
          <cell r="R688" t="str">
            <v>株式会社アルペン</v>
          </cell>
          <cell r="S688" t="str">
            <v>000000</v>
          </cell>
          <cell r="U688" t="str">
            <v>000000</v>
          </cell>
          <cell r="W688" t="str">
            <v>000000</v>
          </cell>
          <cell r="Y688" t="str">
            <v>000000</v>
          </cell>
          <cell r="AA688" t="str">
            <v>000000</v>
          </cell>
          <cell r="AC688" t="str">
            <v>000000</v>
          </cell>
          <cell r="AE688" t="str">
            <v>000000</v>
          </cell>
          <cell r="AG688" t="str">
            <v>190103</v>
          </cell>
          <cell r="AH688" t="str">
            <v>株式会社アルペン</v>
          </cell>
          <cell r="AI688">
            <v>1</v>
          </cell>
          <cell r="AJ688" t="str">
            <v>支店</v>
          </cell>
          <cell r="AK688" t="str">
            <v>000000</v>
          </cell>
          <cell r="AM688" t="str">
            <v>000221</v>
          </cell>
          <cell r="AN688" t="str">
            <v>Sporty Goods</v>
          </cell>
          <cell r="AO688" t="str">
            <v>190103</v>
          </cell>
          <cell r="AP688" t="str">
            <v>株式会社アルペン</v>
          </cell>
          <cell r="AQ688" t="str">
            <v>000000</v>
          </cell>
          <cell r="AS688" t="str">
            <v>000000</v>
          </cell>
          <cell r="AU688" t="str">
            <v>000000</v>
          </cell>
          <cell r="AW688" t="str">
            <v>000000</v>
          </cell>
          <cell r="AY688" t="str">
            <v>000000</v>
          </cell>
          <cell r="BA688" t="str">
            <v>000000</v>
          </cell>
          <cell r="BC688" t="str">
            <v>000000</v>
          </cell>
          <cell r="BE688" t="str">
            <v>000049</v>
          </cell>
          <cell r="BF688" t="str">
            <v>志賀剛史</v>
          </cell>
        </row>
        <row r="689">
          <cell r="A689" t="str">
            <v>215972</v>
          </cell>
          <cell r="B689" t="str">
            <v>阪急本店8Ｆ　ﾌｨｰﾙﾄﾞ雑貨</v>
          </cell>
          <cell r="C689" t="str">
            <v>阪急阪神　8F ﾌｨｰﾙﾄﾞ</v>
          </cell>
          <cell r="D689" t="str">
            <v>阪急阪神　8F ﾌｨｰﾙﾄﾞ</v>
          </cell>
          <cell r="F689" t="str">
            <v>530-0017</v>
          </cell>
          <cell r="G689" t="str">
            <v>大阪府大阪市北区角田町8-7</v>
          </cell>
          <cell r="M689" t="str">
            <v>000000</v>
          </cell>
          <cell r="O689" t="str">
            <v>000214</v>
          </cell>
          <cell r="P689" t="str">
            <v>Department Store</v>
          </cell>
          <cell r="Q689" t="str">
            <v>110839</v>
          </cell>
          <cell r="R689" t="str">
            <v>阪急阪神</v>
          </cell>
          <cell r="S689" t="str">
            <v>000000</v>
          </cell>
          <cell r="U689" t="str">
            <v>000000</v>
          </cell>
          <cell r="W689" t="str">
            <v>000000</v>
          </cell>
          <cell r="Y689" t="str">
            <v>000000</v>
          </cell>
          <cell r="AA689" t="str">
            <v>000000</v>
          </cell>
          <cell r="AC689" t="str">
            <v>000000</v>
          </cell>
          <cell r="AE689" t="str">
            <v>000000</v>
          </cell>
          <cell r="AG689" t="str">
            <v>110839</v>
          </cell>
          <cell r="AH689" t="str">
            <v>阪急うめだ本店</v>
          </cell>
          <cell r="AI689">
            <v>1</v>
          </cell>
          <cell r="AJ689" t="str">
            <v>支店</v>
          </cell>
          <cell r="AK689" t="str">
            <v>000000</v>
          </cell>
          <cell r="AM689" t="str">
            <v>000214</v>
          </cell>
          <cell r="AN689" t="str">
            <v>Department Store</v>
          </cell>
          <cell r="AO689" t="str">
            <v>110839</v>
          </cell>
          <cell r="AP689" t="str">
            <v>阪急阪神</v>
          </cell>
          <cell r="AQ689" t="str">
            <v>000000</v>
          </cell>
          <cell r="AS689" t="str">
            <v>000000</v>
          </cell>
          <cell r="AU689" t="str">
            <v>000000</v>
          </cell>
          <cell r="AW689" t="str">
            <v>000000</v>
          </cell>
          <cell r="AY689" t="str">
            <v>000000</v>
          </cell>
          <cell r="BA689" t="str">
            <v>000000</v>
          </cell>
          <cell r="BC689" t="str">
            <v>000000</v>
          </cell>
          <cell r="BE689" t="str">
            <v>000005</v>
          </cell>
          <cell r="BF689" t="str">
            <v>真壁毅</v>
          </cell>
        </row>
        <row r="690">
          <cell r="A690" t="str">
            <v>215973</v>
          </cell>
          <cell r="B690" t="str">
            <v>(株)阪急阪神百貨店</v>
          </cell>
          <cell r="C690" t="str">
            <v>西宮阪急3Fｲﾝｸﾞｽ</v>
          </cell>
          <cell r="D690" t="str">
            <v>西宮阪急3Fｲﾝｸﾞｽ</v>
          </cell>
          <cell r="F690" t="str">
            <v>663-8204</v>
          </cell>
          <cell r="G690" t="str">
            <v>兵庫県西宮市高松町１４－１</v>
          </cell>
          <cell r="H690" t="str">
            <v>西宮阪急　3階　イングス</v>
          </cell>
          <cell r="K690" t="str">
            <v>0798-62-7599</v>
          </cell>
          <cell r="L690" t="str">
            <v>0798-62-7601</v>
          </cell>
          <cell r="M690" t="str">
            <v>000000</v>
          </cell>
          <cell r="O690" t="str">
            <v>000214</v>
          </cell>
          <cell r="P690" t="str">
            <v>Department Store</v>
          </cell>
          <cell r="Q690" t="str">
            <v>110839</v>
          </cell>
          <cell r="R690" t="str">
            <v>阪急阪神</v>
          </cell>
          <cell r="S690" t="str">
            <v>000000</v>
          </cell>
          <cell r="U690" t="str">
            <v>000000</v>
          </cell>
          <cell r="W690" t="str">
            <v>000000</v>
          </cell>
          <cell r="Y690" t="str">
            <v>000000</v>
          </cell>
          <cell r="AA690" t="str">
            <v>000000</v>
          </cell>
          <cell r="AC690" t="str">
            <v>000000</v>
          </cell>
          <cell r="AE690" t="str">
            <v>000000</v>
          </cell>
          <cell r="AG690" t="str">
            <v>110839</v>
          </cell>
          <cell r="AH690" t="str">
            <v>阪急うめだ本店</v>
          </cell>
          <cell r="AI690">
            <v>1</v>
          </cell>
          <cell r="AJ690" t="str">
            <v>支店</v>
          </cell>
          <cell r="AK690" t="str">
            <v>000000</v>
          </cell>
          <cell r="AM690" t="str">
            <v>000214</v>
          </cell>
          <cell r="AN690" t="str">
            <v>Department Store</v>
          </cell>
          <cell r="AO690" t="str">
            <v>110839</v>
          </cell>
          <cell r="AP690" t="str">
            <v>阪急阪神</v>
          </cell>
          <cell r="AQ690" t="str">
            <v>000000</v>
          </cell>
          <cell r="AS690" t="str">
            <v>000000</v>
          </cell>
          <cell r="AU690" t="str">
            <v>000000</v>
          </cell>
          <cell r="AW690" t="str">
            <v>000000</v>
          </cell>
          <cell r="AY690" t="str">
            <v>000000</v>
          </cell>
          <cell r="BA690" t="str">
            <v>000000</v>
          </cell>
          <cell r="BC690" t="str">
            <v>000000</v>
          </cell>
          <cell r="BE690" t="str">
            <v>000005</v>
          </cell>
          <cell r="BF690" t="str">
            <v>真壁毅</v>
          </cell>
        </row>
        <row r="691">
          <cell r="A691" t="str">
            <v>215974</v>
          </cell>
          <cell r="B691" t="str">
            <v>Amazon 狭山広瀬台FC</v>
          </cell>
          <cell r="D691" t="str">
            <v>Amazon 狭山広瀬台FC</v>
          </cell>
          <cell r="E691" t="str">
            <v>QCB3</v>
          </cell>
          <cell r="F691" t="str">
            <v>350-1383</v>
          </cell>
          <cell r="G691" t="str">
            <v>埼玉県狭山市広瀬台2丁目4-3</v>
          </cell>
          <cell r="K691" t="str">
            <v>080-7348-3396</v>
          </cell>
          <cell r="M691" t="str">
            <v>000000</v>
          </cell>
          <cell r="O691" t="str">
            <v>000111</v>
          </cell>
          <cell r="P691" t="str">
            <v>AMAZON</v>
          </cell>
          <cell r="Q691" t="str">
            <v>190038</v>
          </cell>
          <cell r="R691" t="str">
            <v>Amazon.com</v>
          </cell>
          <cell r="S691" t="str">
            <v>000000</v>
          </cell>
          <cell r="U691" t="str">
            <v>000000</v>
          </cell>
          <cell r="W691" t="str">
            <v>000000</v>
          </cell>
          <cell r="Y691" t="str">
            <v>000000</v>
          </cell>
          <cell r="AA691" t="str">
            <v>000000</v>
          </cell>
          <cell r="AC691" t="str">
            <v>000000</v>
          </cell>
          <cell r="AE691" t="str">
            <v>000000</v>
          </cell>
          <cell r="AG691" t="str">
            <v>190038</v>
          </cell>
          <cell r="AH691" t="str">
            <v>Amazon.com</v>
          </cell>
          <cell r="AI691">
            <v>1</v>
          </cell>
          <cell r="AJ691" t="str">
            <v>支店</v>
          </cell>
          <cell r="AK691" t="str">
            <v>000000</v>
          </cell>
          <cell r="AM691" t="str">
            <v>000111</v>
          </cell>
          <cell r="AN691" t="str">
            <v>AMAZON</v>
          </cell>
          <cell r="AO691" t="str">
            <v>190038</v>
          </cell>
          <cell r="AP691" t="str">
            <v>Amazon.com</v>
          </cell>
          <cell r="AQ691" t="str">
            <v>000000</v>
          </cell>
          <cell r="AS691" t="str">
            <v>000000</v>
          </cell>
          <cell r="AU691" t="str">
            <v>000000</v>
          </cell>
          <cell r="AW691" t="str">
            <v>000000</v>
          </cell>
          <cell r="AY691" t="str">
            <v>000000</v>
          </cell>
          <cell r="BA691" t="str">
            <v>000000</v>
          </cell>
          <cell r="BC691" t="str">
            <v>000000</v>
          </cell>
          <cell r="BE691" t="str">
            <v>000052</v>
          </cell>
          <cell r="BF691" t="str">
            <v>中野光章</v>
          </cell>
        </row>
        <row r="692">
          <cell r="A692" t="str">
            <v>215975</v>
          </cell>
          <cell r="B692" t="str">
            <v>Amazon 小田原 FC</v>
          </cell>
          <cell r="C692" t="str">
            <v>Amazon 小田原 FC</v>
          </cell>
          <cell r="D692" t="str">
            <v>Amazon 小田原 FC</v>
          </cell>
          <cell r="E692" t="str">
            <v>FSZ1</v>
          </cell>
          <cell r="F692" t="str">
            <v>250-8560</v>
          </cell>
          <cell r="G692" t="str">
            <v>神奈川県小田原市扇町4-5-1</v>
          </cell>
          <cell r="K692" t="str">
            <v>080-4788-6865</v>
          </cell>
          <cell r="M692" t="str">
            <v>000000</v>
          </cell>
          <cell r="O692" t="str">
            <v>000111</v>
          </cell>
          <cell r="P692" t="str">
            <v>AMAZON</v>
          </cell>
          <cell r="Q692" t="str">
            <v>190038</v>
          </cell>
          <cell r="R692" t="str">
            <v>Amazon.com</v>
          </cell>
          <cell r="S692" t="str">
            <v>000000</v>
          </cell>
          <cell r="U692" t="str">
            <v>000000</v>
          </cell>
          <cell r="W692" t="str">
            <v>000000</v>
          </cell>
          <cell r="Y692" t="str">
            <v>000000</v>
          </cell>
          <cell r="AA692" t="str">
            <v>000000</v>
          </cell>
          <cell r="AC692" t="str">
            <v>000000</v>
          </cell>
          <cell r="AE692" t="str">
            <v>000000</v>
          </cell>
          <cell r="AG692" t="str">
            <v>190038</v>
          </cell>
          <cell r="AH692" t="str">
            <v>Amazon.com</v>
          </cell>
          <cell r="AI692">
            <v>1</v>
          </cell>
          <cell r="AJ692" t="str">
            <v>支店</v>
          </cell>
          <cell r="AK692" t="str">
            <v>000000</v>
          </cell>
          <cell r="AM692" t="str">
            <v>000111</v>
          </cell>
          <cell r="AN692" t="str">
            <v>AMAZON</v>
          </cell>
          <cell r="AO692" t="str">
            <v>190038</v>
          </cell>
          <cell r="AP692" t="str">
            <v>Amazon.com</v>
          </cell>
          <cell r="AQ692" t="str">
            <v>000000</v>
          </cell>
          <cell r="AS692" t="str">
            <v>000000</v>
          </cell>
          <cell r="AU692" t="str">
            <v>000000</v>
          </cell>
          <cell r="AW692" t="str">
            <v>000000</v>
          </cell>
          <cell r="AY692" t="str">
            <v>000000</v>
          </cell>
          <cell r="BA692" t="str">
            <v>000000</v>
          </cell>
          <cell r="BC692" t="str">
            <v>000000</v>
          </cell>
          <cell r="BE692" t="str">
            <v>000052</v>
          </cell>
          <cell r="BF692" t="str">
            <v>中野光章</v>
          </cell>
        </row>
        <row r="693">
          <cell r="A693" t="str">
            <v>216029</v>
          </cell>
          <cell r="B693" t="str">
            <v>(株)ﾌｧﾝｸｼｮﾝｼﾞｬﾝｸｼｮﾝ</v>
          </cell>
          <cell r="C693" t="str">
            <v>ﾌｧﾝｸｼｮﾝｼﾞｬﾝｸｼｮﾝ本店</v>
          </cell>
          <cell r="D693" t="str">
            <v>ﾌｧﾝｸｼｮﾝｼﾞｬﾝｸｼｮﾝ本店</v>
          </cell>
          <cell r="F693" t="str">
            <v>150-0042</v>
          </cell>
          <cell r="G693" t="str">
            <v>東京都渋谷区宇田川町12-14</v>
          </cell>
          <cell r="K693" t="str">
            <v>03-3461-0373</v>
          </cell>
          <cell r="L693" t="str">
            <v>03-3461-0393</v>
          </cell>
          <cell r="M693" t="str">
            <v>000000</v>
          </cell>
          <cell r="O693" t="str">
            <v>000217</v>
          </cell>
          <cell r="P693" t="str">
            <v>Outdoor select</v>
          </cell>
          <cell r="Q693" t="str">
            <v>110848</v>
          </cell>
          <cell r="R693" t="str">
            <v>ﾌｧﾝｸｼｮﾝｼﾞｬﾝｸｼｮﾝ</v>
          </cell>
          <cell r="S693" t="str">
            <v>000000</v>
          </cell>
          <cell r="U693" t="str">
            <v>000000</v>
          </cell>
          <cell r="W693" t="str">
            <v>000000</v>
          </cell>
          <cell r="Y693" t="str">
            <v>000000</v>
          </cell>
          <cell r="AA693" t="str">
            <v>000000</v>
          </cell>
          <cell r="AC693" t="str">
            <v>000000</v>
          </cell>
          <cell r="AE693" t="str">
            <v>000000</v>
          </cell>
          <cell r="AG693" t="str">
            <v>110848</v>
          </cell>
          <cell r="AH693" t="str">
            <v>ﾌｧﾝｸｼｮﾝｼﾞｬﾝｸｼｮﾝ</v>
          </cell>
          <cell r="AI693">
            <v>1</v>
          </cell>
          <cell r="AJ693" t="str">
            <v>支店</v>
          </cell>
          <cell r="AK693" t="str">
            <v>000000</v>
          </cell>
          <cell r="AM693" t="str">
            <v>000217</v>
          </cell>
          <cell r="AN693" t="str">
            <v>Outdoor select</v>
          </cell>
          <cell r="AO693" t="str">
            <v>110848</v>
          </cell>
          <cell r="AP693" t="str">
            <v>ﾌｧﾝｸｼｮﾝｼﾞｬﾝｸｼｮﾝ</v>
          </cell>
          <cell r="AQ693" t="str">
            <v>000000</v>
          </cell>
          <cell r="AS693" t="str">
            <v>000000</v>
          </cell>
          <cell r="AU693" t="str">
            <v>000000</v>
          </cell>
          <cell r="AW693" t="str">
            <v>000000</v>
          </cell>
          <cell r="AY693" t="str">
            <v>000000</v>
          </cell>
          <cell r="BA693" t="str">
            <v>000000</v>
          </cell>
          <cell r="BC693" t="str">
            <v>000000</v>
          </cell>
          <cell r="BE693" t="str">
            <v>000056</v>
          </cell>
          <cell r="BF693" t="str">
            <v>五十嵐悠介</v>
          </cell>
        </row>
        <row r="694">
          <cell r="A694" t="str">
            <v>216030</v>
          </cell>
          <cell r="B694" t="str">
            <v>(株)ﾌｧﾝｸｼｮﾝｼﾞｬﾝｸｼｮﾝ</v>
          </cell>
          <cell r="C694" t="str">
            <v>ﾌｧﾝｸｼｮﾝｼﾞｬﾝｸｼｮﾝ高尾</v>
          </cell>
          <cell r="D694" t="str">
            <v>ﾌｧﾝｸｼｮﾝｼﾞｬﾝｸｼｮﾝ高尾</v>
          </cell>
          <cell r="F694" t="str">
            <v>192-0083</v>
          </cell>
          <cell r="G694" t="str">
            <v>東京都八王子市旭町15-18</v>
          </cell>
          <cell r="H694" t="str">
            <v>ﾏﾙｼﾝ八王子ﾋﾞﾙ1F</v>
          </cell>
          <cell r="K694" t="str">
            <v>0426-42-8321</v>
          </cell>
          <cell r="L694" t="str">
            <v>0426-42-8305</v>
          </cell>
          <cell r="M694" t="str">
            <v>000000</v>
          </cell>
          <cell r="O694" t="str">
            <v>000217</v>
          </cell>
          <cell r="P694" t="str">
            <v>Outdoor select</v>
          </cell>
          <cell r="Q694" t="str">
            <v>110848</v>
          </cell>
          <cell r="R694" t="str">
            <v>ﾌｧﾝｸｼｮﾝｼﾞｬﾝｸｼｮﾝ</v>
          </cell>
          <cell r="S694" t="str">
            <v>000000</v>
          </cell>
          <cell r="U694" t="str">
            <v>000000</v>
          </cell>
          <cell r="W694" t="str">
            <v>000000</v>
          </cell>
          <cell r="Y694" t="str">
            <v>000000</v>
          </cell>
          <cell r="AA694" t="str">
            <v>000000</v>
          </cell>
          <cell r="AC694" t="str">
            <v>000000</v>
          </cell>
          <cell r="AE694" t="str">
            <v>000000</v>
          </cell>
          <cell r="AG694" t="str">
            <v>110848</v>
          </cell>
          <cell r="AH694" t="str">
            <v>ﾌｧﾝｸｼｮﾝｼﾞｬﾝｸｼｮﾝ</v>
          </cell>
          <cell r="AI694">
            <v>1</v>
          </cell>
          <cell r="AJ694" t="str">
            <v>支店</v>
          </cell>
          <cell r="AK694" t="str">
            <v>000000</v>
          </cell>
          <cell r="AM694" t="str">
            <v>000217</v>
          </cell>
          <cell r="AN694" t="str">
            <v>Outdoor select</v>
          </cell>
          <cell r="AO694" t="str">
            <v>110848</v>
          </cell>
          <cell r="AP694" t="str">
            <v>ﾌｧﾝｸｼｮﾝｼﾞｬﾝｸｼｮﾝ</v>
          </cell>
          <cell r="AQ694" t="str">
            <v>000000</v>
          </cell>
          <cell r="AS694" t="str">
            <v>000000</v>
          </cell>
          <cell r="AU694" t="str">
            <v>000000</v>
          </cell>
          <cell r="AW694" t="str">
            <v>000000</v>
          </cell>
          <cell r="AY694" t="str">
            <v>000000</v>
          </cell>
          <cell r="BA694" t="str">
            <v>000000</v>
          </cell>
          <cell r="BC694" t="str">
            <v>000000</v>
          </cell>
          <cell r="BE694" t="str">
            <v>000056</v>
          </cell>
          <cell r="BF694" t="str">
            <v>五十嵐悠介</v>
          </cell>
        </row>
        <row r="695">
          <cell r="A695" t="str">
            <v>216088</v>
          </cell>
          <cell r="B695" t="str">
            <v>株式会社 エンチョー</v>
          </cell>
          <cell r="C695" t="str">
            <v>株式会社エンチョー</v>
          </cell>
          <cell r="D695" t="str">
            <v>株式会社エンチョー</v>
          </cell>
          <cell r="F695" t="str">
            <v>417-0052</v>
          </cell>
          <cell r="G695" t="str">
            <v>静岡県富士市中央町</v>
          </cell>
          <cell r="H695" t="str">
            <v>２丁目１２番１２号</v>
          </cell>
          <cell r="K695" t="str">
            <v>0545-57-0808</v>
          </cell>
          <cell r="M695" t="str">
            <v>000000</v>
          </cell>
          <cell r="O695" t="str">
            <v>000217</v>
          </cell>
          <cell r="P695" t="str">
            <v>Outdoor select</v>
          </cell>
          <cell r="Q695" t="str">
            <v>110855</v>
          </cell>
          <cell r="R695" t="str">
            <v>エンチョー</v>
          </cell>
          <cell r="S695" t="str">
            <v>000000</v>
          </cell>
          <cell r="U695" t="str">
            <v>000000</v>
          </cell>
          <cell r="W695" t="str">
            <v>000000</v>
          </cell>
          <cell r="Y695" t="str">
            <v>000000</v>
          </cell>
          <cell r="AA695" t="str">
            <v>000000</v>
          </cell>
          <cell r="AC695" t="str">
            <v>000000</v>
          </cell>
          <cell r="AE695" t="str">
            <v>000000</v>
          </cell>
          <cell r="AG695" t="str">
            <v>110855</v>
          </cell>
          <cell r="AH695" t="str">
            <v>エンチョー</v>
          </cell>
          <cell r="AI695">
            <v>1</v>
          </cell>
          <cell r="AJ695" t="str">
            <v>支店</v>
          </cell>
          <cell r="AK695" t="str">
            <v>000000</v>
          </cell>
          <cell r="AM695" t="str">
            <v>000217</v>
          </cell>
          <cell r="AN695" t="str">
            <v>Outdoor select</v>
          </cell>
          <cell r="AO695" t="str">
            <v>110855</v>
          </cell>
          <cell r="AP695" t="str">
            <v>エンチョー</v>
          </cell>
          <cell r="AQ695" t="str">
            <v>000000</v>
          </cell>
          <cell r="AS695" t="str">
            <v>000000</v>
          </cell>
          <cell r="AU695" t="str">
            <v>000000</v>
          </cell>
          <cell r="AW695" t="str">
            <v>000000</v>
          </cell>
          <cell r="AY695" t="str">
            <v>000000</v>
          </cell>
          <cell r="BA695" t="str">
            <v>000000</v>
          </cell>
          <cell r="BC695" t="str">
            <v>000000</v>
          </cell>
          <cell r="BE695" t="str">
            <v>000056</v>
          </cell>
          <cell r="BF695" t="str">
            <v>五十嵐悠介</v>
          </cell>
        </row>
        <row r="696">
          <cell r="A696" t="str">
            <v>216227</v>
          </cell>
          <cell r="B696" t="str">
            <v>ﾐｽﾞﾀﾆ自転車(株)</v>
          </cell>
          <cell r="C696" t="str">
            <v>ﾐｽﾞﾀﾆ本社（ｵﾌｨｽ）</v>
          </cell>
          <cell r="D696" t="str">
            <v>ﾐｽﾞﾀﾆ本社（ｵﾌｨｽ）</v>
          </cell>
          <cell r="F696" t="str">
            <v>120-0015</v>
          </cell>
          <cell r="G696" t="str">
            <v>東京都足立区足立2丁目37番16号</v>
          </cell>
          <cell r="K696" t="str">
            <v>03-3840-2151</v>
          </cell>
          <cell r="L696" t="str">
            <v>03-3840-2158</v>
          </cell>
          <cell r="M696" t="str">
            <v>000000</v>
          </cell>
          <cell r="O696" t="str">
            <v>000213</v>
          </cell>
          <cell r="P696" t="str">
            <v>Cycle Specialty</v>
          </cell>
          <cell r="Q696" t="str">
            <v>110865</v>
          </cell>
          <cell r="R696" t="str">
            <v>ﾐｽﾞﾀﾆ</v>
          </cell>
          <cell r="S696" t="str">
            <v>000000</v>
          </cell>
          <cell r="U696" t="str">
            <v>000000</v>
          </cell>
          <cell r="W696" t="str">
            <v>000000</v>
          </cell>
          <cell r="Y696" t="str">
            <v>000000</v>
          </cell>
          <cell r="AA696" t="str">
            <v>000000</v>
          </cell>
          <cell r="AC696" t="str">
            <v>000000</v>
          </cell>
          <cell r="AE696" t="str">
            <v>000000</v>
          </cell>
          <cell r="AG696" t="str">
            <v>110865</v>
          </cell>
          <cell r="AH696" t="str">
            <v>ﾐｽﾞﾀﾆ</v>
          </cell>
          <cell r="AI696">
            <v>1</v>
          </cell>
          <cell r="AJ696" t="str">
            <v>支店</v>
          </cell>
          <cell r="AK696" t="str">
            <v>000000</v>
          </cell>
          <cell r="AM696" t="str">
            <v>000213</v>
          </cell>
          <cell r="AN696" t="str">
            <v>Cycle Specialty</v>
          </cell>
          <cell r="AO696" t="str">
            <v>110865</v>
          </cell>
          <cell r="AP696" t="str">
            <v>ﾐｽﾞﾀﾆ</v>
          </cell>
          <cell r="AQ696" t="str">
            <v>000000</v>
          </cell>
          <cell r="AS696" t="str">
            <v>000000</v>
          </cell>
          <cell r="AU696" t="str">
            <v>000000</v>
          </cell>
          <cell r="AW696" t="str">
            <v>000000</v>
          </cell>
          <cell r="AY696" t="str">
            <v>000000</v>
          </cell>
          <cell r="BA696" t="str">
            <v>000000</v>
          </cell>
          <cell r="BC696" t="str">
            <v>000000</v>
          </cell>
          <cell r="BE696" t="str">
            <v>000004</v>
          </cell>
          <cell r="BF696" t="str">
            <v>小松美喜</v>
          </cell>
        </row>
        <row r="697">
          <cell r="A697" t="str">
            <v>216228</v>
          </cell>
          <cell r="B697" t="str">
            <v>ﾐｽﾞﾀﾆ自転車(株)</v>
          </cell>
          <cell r="C697" t="str">
            <v>ﾐｽﾞﾀﾆ自転車物流倉庫</v>
          </cell>
          <cell r="D697" t="str">
            <v>ﾐｽﾞﾀﾆ自転車物流倉庫</v>
          </cell>
          <cell r="F697" t="str">
            <v>135-0053</v>
          </cell>
          <cell r="G697" t="str">
            <v>東京都江東区辰巳2-3-5</v>
          </cell>
          <cell r="H697" t="str">
            <v>富士物流㈱新東京物流ｾﾝﾀｰ内</v>
          </cell>
          <cell r="I697" t="str">
            <v>ﾐｽﾞﾀﾆ自転車㈱物流ｾﾝﾀｰ</v>
          </cell>
          <cell r="K697" t="str">
            <v>03-5534-7101</v>
          </cell>
          <cell r="M697" t="str">
            <v>000000</v>
          </cell>
          <cell r="O697" t="str">
            <v>000213</v>
          </cell>
          <cell r="P697" t="str">
            <v>Cycle Specialty</v>
          </cell>
          <cell r="Q697" t="str">
            <v>110865</v>
          </cell>
          <cell r="R697" t="str">
            <v>ﾐｽﾞﾀﾆ</v>
          </cell>
          <cell r="S697" t="str">
            <v>000000</v>
          </cell>
          <cell r="U697" t="str">
            <v>000000</v>
          </cell>
          <cell r="W697" t="str">
            <v>000000</v>
          </cell>
          <cell r="Y697" t="str">
            <v>000000</v>
          </cell>
          <cell r="AA697" t="str">
            <v>000000</v>
          </cell>
          <cell r="AC697" t="str">
            <v>000000</v>
          </cell>
          <cell r="AE697" t="str">
            <v>000000</v>
          </cell>
          <cell r="AG697" t="str">
            <v>110865</v>
          </cell>
          <cell r="AH697" t="str">
            <v>ﾐｽﾞﾀﾆ</v>
          </cell>
          <cell r="AI697">
            <v>1</v>
          </cell>
          <cell r="AJ697" t="str">
            <v>支店</v>
          </cell>
          <cell r="AK697" t="str">
            <v>000000</v>
          </cell>
          <cell r="AM697" t="str">
            <v>000213</v>
          </cell>
          <cell r="AN697" t="str">
            <v>Cycle Specialty</v>
          </cell>
          <cell r="AO697" t="str">
            <v>110865</v>
          </cell>
          <cell r="AP697" t="str">
            <v>ﾐｽﾞﾀﾆ</v>
          </cell>
          <cell r="AQ697" t="str">
            <v>000000</v>
          </cell>
          <cell r="AS697" t="str">
            <v>000000</v>
          </cell>
          <cell r="AU697" t="str">
            <v>000000</v>
          </cell>
          <cell r="AW697" t="str">
            <v>000000</v>
          </cell>
          <cell r="AY697" t="str">
            <v>000000</v>
          </cell>
          <cell r="BA697" t="str">
            <v>000000</v>
          </cell>
          <cell r="BC697" t="str">
            <v>000000</v>
          </cell>
          <cell r="BE697" t="str">
            <v>000004</v>
          </cell>
          <cell r="BF697" t="str">
            <v>小松美喜</v>
          </cell>
        </row>
        <row r="698">
          <cell r="A698" t="str">
            <v>216229</v>
          </cell>
          <cell r="B698" t="str">
            <v>ﾐｽﾞﾀﾆ自転車(株)</v>
          </cell>
          <cell r="C698" t="str">
            <v>ﾐｽﾞﾀﾆ大阪支店</v>
          </cell>
          <cell r="D698" t="str">
            <v>ﾐｽﾞﾀﾆ大阪支店</v>
          </cell>
          <cell r="F698" t="str">
            <v>545-0051</v>
          </cell>
          <cell r="G698" t="str">
            <v>大阪府大阪市阿倍野区旭町</v>
          </cell>
          <cell r="H698" t="str">
            <v>1-1-17-4F</v>
          </cell>
          <cell r="K698" t="str">
            <v>06-6634-6300</v>
          </cell>
          <cell r="M698" t="str">
            <v>000000</v>
          </cell>
          <cell r="O698" t="str">
            <v>000213</v>
          </cell>
          <cell r="P698" t="str">
            <v>Cycle Specialty</v>
          </cell>
          <cell r="Q698" t="str">
            <v>110865</v>
          </cell>
          <cell r="R698" t="str">
            <v>ﾐｽﾞﾀﾆ</v>
          </cell>
          <cell r="S698" t="str">
            <v>000000</v>
          </cell>
          <cell r="U698" t="str">
            <v>000000</v>
          </cell>
          <cell r="W698" t="str">
            <v>000000</v>
          </cell>
          <cell r="Y698" t="str">
            <v>000000</v>
          </cell>
          <cell r="AA698" t="str">
            <v>000000</v>
          </cell>
          <cell r="AC698" t="str">
            <v>000000</v>
          </cell>
          <cell r="AE698" t="str">
            <v>000000</v>
          </cell>
          <cell r="AG698" t="str">
            <v>110865</v>
          </cell>
          <cell r="AH698" t="str">
            <v>ﾐｽﾞﾀﾆ</v>
          </cell>
          <cell r="AI698">
            <v>1</v>
          </cell>
          <cell r="AJ698" t="str">
            <v>支店</v>
          </cell>
          <cell r="AK698" t="str">
            <v>000000</v>
          </cell>
          <cell r="AM698" t="str">
            <v>000213</v>
          </cell>
          <cell r="AN698" t="str">
            <v>Cycle Specialty</v>
          </cell>
          <cell r="AO698" t="str">
            <v>110865</v>
          </cell>
          <cell r="AP698" t="str">
            <v>ﾐｽﾞﾀﾆ</v>
          </cell>
          <cell r="AQ698" t="str">
            <v>000000</v>
          </cell>
          <cell r="AS698" t="str">
            <v>000000</v>
          </cell>
          <cell r="AU698" t="str">
            <v>000000</v>
          </cell>
          <cell r="AW698" t="str">
            <v>000000</v>
          </cell>
          <cell r="AY698" t="str">
            <v>000000</v>
          </cell>
          <cell r="BA698" t="str">
            <v>000000</v>
          </cell>
          <cell r="BC698" t="str">
            <v>000000</v>
          </cell>
          <cell r="BE698" t="str">
            <v>000004</v>
          </cell>
          <cell r="BF698" t="str">
            <v>小松美喜</v>
          </cell>
        </row>
        <row r="699">
          <cell r="A699" t="str">
            <v>216230</v>
          </cell>
          <cell r="B699" t="str">
            <v>(株)ﾑﾗｻｷｽﾎﾟｰﾂ</v>
          </cell>
          <cell r="C699" t="str">
            <v>札幌ﾋﾟｳﾞｫ</v>
          </cell>
          <cell r="D699" t="str">
            <v>ﾑﾗｻｷ札幌ﾋﾟｳﾞｫ</v>
          </cell>
          <cell r="E699" t="str">
            <v>102</v>
          </cell>
          <cell r="F699" t="str">
            <v>060-0062</v>
          </cell>
          <cell r="G699" t="str">
            <v>北海道札幌市中央区南2条西</v>
          </cell>
          <cell r="H699" t="str">
            <v>4丁目ﾋﾟｳﾞｫ4F</v>
          </cell>
          <cell r="K699" t="str">
            <v>011-219-4231</v>
          </cell>
          <cell r="L699" t="str">
            <v>011-219-4234</v>
          </cell>
          <cell r="M699" t="str">
            <v>000000</v>
          </cell>
          <cell r="O699" t="str">
            <v>000211</v>
          </cell>
          <cell r="P699" t="str">
            <v>Murasaki</v>
          </cell>
          <cell r="Q699" t="str">
            <v>110867</v>
          </cell>
          <cell r="R699" t="str">
            <v>ﾑﾗｻｷ</v>
          </cell>
          <cell r="S699" t="str">
            <v>000000</v>
          </cell>
          <cell r="U699" t="str">
            <v>000000</v>
          </cell>
          <cell r="W699" t="str">
            <v>000000</v>
          </cell>
          <cell r="Y699" t="str">
            <v>000000</v>
          </cell>
          <cell r="AA699" t="str">
            <v>000000</v>
          </cell>
          <cell r="AC699" t="str">
            <v>000000</v>
          </cell>
          <cell r="AE699" t="str">
            <v>000000</v>
          </cell>
          <cell r="AG699" t="str">
            <v>110867</v>
          </cell>
          <cell r="AH699" t="str">
            <v>ﾑﾗｻｷ</v>
          </cell>
          <cell r="AI699">
            <v>1</v>
          </cell>
          <cell r="AJ699" t="str">
            <v>支店</v>
          </cell>
          <cell r="AK699" t="str">
            <v>000000</v>
          </cell>
          <cell r="AM699" t="str">
            <v>000211</v>
          </cell>
          <cell r="AN699" t="str">
            <v>Murasaki</v>
          </cell>
          <cell r="AO699" t="str">
            <v>110867</v>
          </cell>
          <cell r="AP699" t="str">
            <v>ﾑﾗｻｷ</v>
          </cell>
          <cell r="AQ699" t="str">
            <v>000001</v>
          </cell>
          <cell r="AR699" t="str">
            <v>専伝必要</v>
          </cell>
          <cell r="AS699" t="str">
            <v>000000</v>
          </cell>
          <cell r="AU699" t="str">
            <v>000000</v>
          </cell>
          <cell r="AW699" t="str">
            <v>000000</v>
          </cell>
          <cell r="AY699" t="str">
            <v>000000</v>
          </cell>
          <cell r="BA699" t="str">
            <v>000000</v>
          </cell>
          <cell r="BC699" t="str">
            <v>000000</v>
          </cell>
          <cell r="BE699" t="str">
            <v>000017</v>
          </cell>
          <cell r="BF699" t="str">
            <v>南山龍一</v>
          </cell>
        </row>
        <row r="700">
          <cell r="A700" t="str">
            <v>216231</v>
          </cell>
          <cell r="B700" t="str">
            <v>(株)ﾑﾗｻｷｽﾎﾟｰﾂ</v>
          </cell>
          <cell r="C700" t="str">
            <v>札幌ｽﾃﾗ</v>
          </cell>
          <cell r="D700" t="str">
            <v>ﾑﾗｻｷ札幌ｽﾃﾗ</v>
          </cell>
          <cell r="E700" t="str">
            <v>103</v>
          </cell>
          <cell r="F700" t="str">
            <v>060-0005</v>
          </cell>
          <cell r="G700" t="str">
            <v>北海道札幌市中央区北5条西2-5</v>
          </cell>
          <cell r="H700" t="str">
            <v>JRﾀﾜｰ札幌ｽﾃﾗﾌﾟﾚｲｽ5F</v>
          </cell>
          <cell r="K700" t="str">
            <v>011-223-7815</v>
          </cell>
          <cell r="L700" t="str">
            <v>011-223-7817</v>
          </cell>
          <cell r="M700" t="str">
            <v>000000</v>
          </cell>
          <cell r="O700" t="str">
            <v>000211</v>
          </cell>
          <cell r="P700" t="str">
            <v>Murasaki</v>
          </cell>
          <cell r="Q700" t="str">
            <v>110867</v>
          </cell>
          <cell r="R700" t="str">
            <v>ﾑﾗｻｷ</v>
          </cell>
          <cell r="S700" t="str">
            <v>000000</v>
          </cell>
          <cell r="U700" t="str">
            <v>000000</v>
          </cell>
          <cell r="W700" t="str">
            <v>000000</v>
          </cell>
          <cell r="Y700" t="str">
            <v>000000</v>
          </cell>
          <cell r="AA700" t="str">
            <v>000000</v>
          </cell>
          <cell r="AC700" t="str">
            <v>000000</v>
          </cell>
          <cell r="AE700" t="str">
            <v>000000</v>
          </cell>
          <cell r="AG700" t="str">
            <v>110867</v>
          </cell>
          <cell r="AH700" t="str">
            <v>ﾑﾗｻｷ</v>
          </cell>
          <cell r="AI700">
            <v>1</v>
          </cell>
          <cell r="AJ700" t="str">
            <v>支店</v>
          </cell>
          <cell r="AK700" t="str">
            <v>000000</v>
          </cell>
          <cell r="AM700" t="str">
            <v>000211</v>
          </cell>
          <cell r="AN700" t="str">
            <v>Murasaki</v>
          </cell>
          <cell r="AO700" t="str">
            <v>110867</v>
          </cell>
          <cell r="AP700" t="str">
            <v>ﾑﾗｻｷ</v>
          </cell>
          <cell r="AQ700" t="str">
            <v>000001</v>
          </cell>
          <cell r="AR700" t="str">
            <v>専伝必要</v>
          </cell>
          <cell r="AS700" t="str">
            <v>000000</v>
          </cell>
          <cell r="AU700" t="str">
            <v>000000</v>
          </cell>
          <cell r="AW700" t="str">
            <v>000000</v>
          </cell>
          <cell r="AY700" t="str">
            <v>000000</v>
          </cell>
          <cell r="BA700" t="str">
            <v>000000</v>
          </cell>
          <cell r="BC700" t="str">
            <v>000000</v>
          </cell>
          <cell r="BE700" t="str">
            <v>000017</v>
          </cell>
          <cell r="BF700" t="str">
            <v>南山龍一</v>
          </cell>
        </row>
        <row r="701">
          <cell r="A701" t="str">
            <v>216232</v>
          </cell>
          <cell r="B701" t="str">
            <v>(株)ﾑﾗｻｷｽﾎﾟｰﾂ</v>
          </cell>
          <cell r="C701" t="str">
            <v>札幌発寒</v>
          </cell>
          <cell r="D701" t="str">
            <v>ﾑﾗｻｷ札幌発寒</v>
          </cell>
          <cell r="E701" t="str">
            <v>104</v>
          </cell>
          <cell r="F701" t="str">
            <v>063-0828</v>
          </cell>
          <cell r="G701" t="str">
            <v>北海道札幌市西区発寒八条12-1-1</v>
          </cell>
          <cell r="H701" t="str">
            <v>ｲｵﾝ札幌発寒ｼｮｯﾋﾟﾝｸﾞｾﾝﾀｰ3F</v>
          </cell>
          <cell r="K701" t="str">
            <v>011-671-6970</v>
          </cell>
          <cell r="L701" t="str">
            <v>011-671-6971</v>
          </cell>
          <cell r="M701" t="str">
            <v>000000</v>
          </cell>
          <cell r="O701" t="str">
            <v>000211</v>
          </cell>
          <cell r="P701" t="str">
            <v>Murasaki</v>
          </cell>
          <cell r="Q701" t="str">
            <v>110867</v>
          </cell>
          <cell r="R701" t="str">
            <v>ﾑﾗｻｷ</v>
          </cell>
          <cell r="S701" t="str">
            <v>000000</v>
          </cell>
          <cell r="U701" t="str">
            <v>000000</v>
          </cell>
          <cell r="W701" t="str">
            <v>000000</v>
          </cell>
          <cell r="Y701" t="str">
            <v>000000</v>
          </cell>
          <cell r="AA701" t="str">
            <v>000000</v>
          </cell>
          <cell r="AC701" t="str">
            <v>000000</v>
          </cell>
          <cell r="AE701" t="str">
            <v>000000</v>
          </cell>
          <cell r="AG701" t="str">
            <v>110867</v>
          </cell>
          <cell r="AH701" t="str">
            <v>ﾑﾗｻｷ</v>
          </cell>
          <cell r="AI701">
            <v>1</v>
          </cell>
          <cell r="AJ701" t="str">
            <v>支店</v>
          </cell>
          <cell r="AK701" t="str">
            <v>000000</v>
          </cell>
          <cell r="AM701" t="str">
            <v>000211</v>
          </cell>
          <cell r="AN701" t="str">
            <v>Murasaki</v>
          </cell>
          <cell r="AO701" t="str">
            <v>110867</v>
          </cell>
          <cell r="AP701" t="str">
            <v>ﾑﾗｻｷ</v>
          </cell>
          <cell r="AQ701" t="str">
            <v>000001</v>
          </cell>
          <cell r="AR701" t="str">
            <v>専伝必要</v>
          </cell>
          <cell r="AS701" t="str">
            <v>000000</v>
          </cell>
          <cell r="AU701" t="str">
            <v>000000</v>
          </cell>
          <cell r="AW701" t="str">
            <v>000000</v>
          </cell>
          <cell r="AY701" t="str">
            <v>000000</v>
          </cell>
          <cell r="BA701" t="str">
            <v>000000</v>
          </cell>
          <cell r="BC701" t="str">
            <v>000000</v>
          </cell>
          <cell r="BE701" t="str">
            <v>000017</v>
          </cell>
          <cell r="BF701" t="str">
            <v>南山龍一</v>
          </cell>
        </row>
        <row r="702">
          <cell r="A702" t="str">
            <v>216233</v>
          </cell>
          <cell r="B702" t="str">
            <v>(株)ﾑﾗｻｷｽﾎﾟｰﾂ</v>
          </cell>
          <cell r="C702" t="str">
            <v>仙台さくら野</v>
          </cell>
          <cell r="D702" t="str">
            <v>ﾑﾗｻｷ仙台さくら野</v>
          </cell>
          <cell r="E702" t="str">
            <v>202</v>
          </cell>
          <cell r="F702" t="str">
            <v>980-0021</v>
          </cell>
          <cell r="G702" t="str">
            <v>宮城県仙台市青葉区中央1-9-33</v>
          </cell>
          <cell r="H702" t="str">
            <v>さくら野5F</v>
          </cell>
          <cell r="K702" t="str">
            <v>022-268-0345</v>
          </cell>
          <cell r="L702" t="str">
            <v>022268-0445</v>
          </cell>
          <cell r="M702" t="str">
            <v>000000</v>
          </cell>
          <cell r="O702" t="str">
            <v>000211</v>
          </cell>
          <cell r="P702" t="str">
            <v>Murasaki</v>
          </cell>
          <cell r="Q702" t="str">
            <v>110867</v>
          </cell>
          <cell r="R702" t="str">
            <v>ﾑﾗｻｷ</v>
          </cell>
          <cell r="S702" t="str">
            <v>000000</v>
          </cell>
          <cell r="U702" t="str">
            <v>000000</v>
          </cell>
          <cell r="W702" t="str">
            <v>000000</v>
          </cell>
          <cell r="Y702" t="str">
            <v>000000</v>
          </cell>
          <cell r="AA702" t="str">
            <v>000000</v>
          </cell>
          <cell r="AC702" t="str">
            <v>000000</v>
          </cell>
          <cell r="AE702" t="str">
            <v>000000</v>
          </cell>
          <cell r="AG702" t="str">
            <v>110867</v>
          </cell>
          <cell r="AH702" t="str">
            <v>ﾑﾗｻｷ</v>
          </cell>
          <cell r="AI702">
            <v>1</v>
          </cell>
          <cell r="AJ702" t="str">
            <v>支店</v>
          </cell>
          <cell r="AK702" t="str">
            <v>000000</v>
          </cell>
          <cell r="AM702" t="str">
            <v>000211</v>
          </cell>
          <cell r="AN702" t="str">
            <v>Murasaki</v>
          </cell>
          <cell r="AO702" t="str">
            <v>110867</v>
          </cell>
          <cell r="AP702" t="str">
            <v>ﾑﾗｻｷ</v>
          </cell>
          <cell r="AQ702" t="str">
            <v>000001</v>
          </cell>
          <cell r="AR702" t="str">
            <v>専伝必要</v>
          </cell>
          <cell r="AS702" t="str">
            <v>000000</v>
          </cell>
          <cell r="AU702" t="str">
            <v>000000</v>
          </cell>
          <cell r="AW702" t="str">
            <v>000000</v>
          </cell>
          <cell r="AY702" t="str">
            <v>000000</v>
          </cell>
          <cell r="BA702" t="str">
            <v>000000</v>
          </cell>
          <cell r="BC702" t="str">
            <v>000000</v>
          </cell>
          <cell r="BE702" t="str">
            <v>000017</v>
          </cell>
          <cell r="BF702" t="str">
            <v>南山龍一</v>
          </cell>
        </row>
        <row r="703">
          <cell r="A703" t="str">
            <v>216234</v>
          </cell>
          <cell r="B703" t="str">
            <v>(株)ﾑﾗｻｷｽﾎﾟｰﾂ</v>
          </cell>
          <cell r="C703" t="str">
            <v>秋田ﾌｫｰﾗｽ</v>
          </cell>
          <cell r="D703" t="str">
            <v>ﾑﾗｻｷ秋田ﾌｫｰﾗｽ</v>
          </cell>
          <cell r="E703" t="str">
            <v>203</v>
          </cell>
          <cell r="F703" t="str">
            <v>010-0874</v>
          </cell>
          <cell r="G703" t="str">
            <v>秋田県秋田市千秋久保田町4-2</v>
          </cell>
          <cell r="H703" t="str">
            <v>秋田ﾌｫｰﾗｽ7F</v>
          </cell>
          <cell r="K703" t="str">
            <v>018-836-2945</v>
          </cell>
          <cell r="L703" t="str">
            <v>018-884-7609</v>
          </cell>
          <cell r="M703" t="str">
            <v>000000</v>
          </cell>
          <cell r="O703" t="str">
            <v>000211</v>
          </cell>
          <cell r="P703" t="str">
            <v>Murasaki</v>
          </cell>
          <cell r="Q703" t="str">
            <v>110867</v>
          </cell>
          <cell r="R703" t="str">
            <v>ﾑﾗｻｷ</v>
          </cell>
          <cell r="S703" t="str">
            <v>000000</v>
          </cell>
          <cell r="U703" t="str">
            <v>000000</v>
          </cell>
          <cell r="W703" t="str">
            <v>000000</v>
          </cell>
          <cell r="Y703" t="str">
            <v>000000</v>
          </cell>
          <cell r="AA703" t="str">
            <v>000000</v>
          </cell>
          <cell r="AC703" t="str">
            <v>000000</v>
          </cell>
          <cell r="AE703" t="str">
            <v>000000</v>
          </cell>
          <cell r="AG703" t="str">
            <v>110867</v>
          </cell>
          <cell r="AH703" t="str">
            <v>ﾑﾗｻｷ</v>
          </cell>
          <cell r="AI703">
            <v>1</v>
          </cell>
          <cell r="AJ703" t="str">
            <v>支店</v>
          </cell>
          <cell r="AK703" t="str">
            <v>000000</v>
          </cell>
          <cell r="AM703" t="str">
            <v>000211</v>
          </cell>
          <cell r="AN703" t="str">
            <v>Murasaki</v>
          </cell>
          <cell r="AO703" t="str">
            <v>110867</v>
          </cell>
          <cell r="AP703" t="str">
            <v>ﾑﾗｻｷ</v>
          </cell>
          <cell r="AQ703" t="str">
            <v>000001</v>
          </cell>
          <cell r="AR703" t="str">
            <v>専伝必要</v>
          </cell>
          <cell r="AS703" t="str">
            <v>000000</v>
          </cell>
          <cell r="AU703" t="str">
            <v>000000</v>
          </cell>
          <cell r="AW703" t="str">
            <v>000000</v>
          </cell>
          <cell r="AY703" t="str">
            <v>000000</v>
          </cell>
          <cell r="BA703" t="str">
            <v>000000</v>
          </cell>
          <cell r="BC703" t="str">
            <v>000000</v>
          </cell>
          <cell r="BE703" t="str">
            <v>000017</v>
          </cell>
          <cell r="BF703" t="str">
            <v>南山龍一</v>
          </cell>
        </row>
        <row r="704">
          <cell r="A704" t="str">
            <v>216235</v>
          </cell>
          <cell r="B704" t="str">
            <v>(株)ﾑﾗｻｷｽﾎﾟｰﾂ</v>
          </cell>
          <cell r="C704" t="str">
            <v>ﾌｪｻﾞﾝ盛岡</v>
          </cell>
          <cell r="D704" t="str">
            <v>ﾑﾗｻｷﾌｪｻﾞﾝ盛岡</v>
          </cell>
          <cell r="E704" t="str">
            <v>204</v>
          </cell>
          <cell r="F704" t="str">
            <v>020-0866</v>
          </cell>
          <cell r="G704" t="str">
            <v>岩手県盛岡市本宮7-1-1 3F</v>
          </cell>
          <cell r="K704" t="str">
            <v>019-613-2411</v>
          </cell>
          <cell r="L704" t="str">
            <v>019-629-3305</v>
          </cell>
          <cell r="M704" t="str">
            <v>000000</v>
          </cell>
          <cell r="O704" t="str">
            <v>000211</v>
          </cell>
          <cell r="P704" t="str">
            <v>Murasaki</v>
          </cell>
          <cell r="Q704" t="str">
            <v>110867</v>
          </cell>
          <cell r="R704" t="str">
            <v>ﾑﾗｻｷ</v>
          </cell>
          <cell r="S704" t="str">
            <v>000000</v>
          </cell>
          <cell r="U704" t="str">
            <v>000000</v>
          </cell>
          <cell r="W704" t="str">
            <v>000000</v>
          </cell>
          <cell r="Y704" t="str">
            <v>000000</v>
          </cell>
          <cell r="AA704" t="str">
            <v>000000</v>
          </cell>
          <cell r="AC704" t="str">
            <v>000000</v>
          </cell>
          <cell r="AE704" t="str">
            <v>000000</v>
          </cell>
          <cell r="AG704" t="str">
            <v>110867</v>
          </cell>
          <cell r="AH704" t="str">
            <v>ﾑﾗｻｷ</v>
          </cell>
          <cell r="AI704">
            <v>1</v>
          </cell>
          <cell r="AJ704" t="str">
            <v>支店</v>
          </cell>
          <cell r="AK704" t="str">
            <v>000000</v>
          </cell>
          <cell r="AM704" t="str">
            <v>000211</v>
          </cell>
          <cell r="AN704" t="str">
            <v>Murasaki</v>
          </cell>
          <cell r="AO704" t="str">
            <v>110867</v>
          </cell>
          <cell r="AP704" t="str">
            <v>ﾑﾗｻｷ</v>
          </cell>
          <cell r="AQ704" t="str">
            <v>000001</v>
          </cell>
          <cell r="AR704" t="str">
            <v>専伝必要</v>
          </cell>
          <cell r="AS704" t="str">
            <v>000000</v>
          </cell>
          <cell r="AU704" t="str">
            <v>000000</v>
          </cell>
          <cell r="AW704" t="str">
            <v>000000</v>
          </cell>
          <cell r="AY704" t="str">
            <v>000000</v>
          </cell>
          <cell r="BA704" t="str">
            <v>000000</v>
          </cell>
          <cell r="BC704" t="str">
            <v>000000</v>
          </cell>
          <cell r="BE704" t="str">
            <v>000017</v>
          </cell>
          <cell r="BF704" t="str">
            <v>南山龍一</v>
          </cell>
        </row>
        <row r="705">
          <cell r="A705" t="str">
            <v>216236</v>
          </cell>
          <cell r="B705" t="str">
            <v>(株)ﾑﾗｻｷｽﾎﾟｰﾂ</v>
          </cell>
          <cell r="C705" t="str">
            <v>仙台長町</v>
          </cell>
          <cell r="D705" t="str">
            <v>ﾑﾗｻｷ仙台長町</v>
          </cell>
          <cell r="E705" t="str">
            <v>205</v>
          </cell>
          <cell r="F705" t="str">
            <v>982-0011</v>
          </cell>
          <cell r="G705" t="str">
            <v>宮城県仙台市太白区長町</v>
          </cell>
          <cell r="H705" t="str">
            <v>7-20-3ｻﾞ･ﾓ-ﾙ 仙台長町2F</v>
          </cell>
          <cell r="K705" t="str">
            <v>022-304-1401</v>
          </cell>
          <cell r="L705" t="str">
            <v>022-304-1403</v>
          </cell>
          <cell r="M705" t="str">
            <v>000000</v>
          </cell>
          <cell r="O705" t="str">
            <v>000211</v>
          </cell>
          <cell r="P705" t="str">
            <v>Murasaki</v>
          </cell>
          <cell r="Q705" t="str">
            <v>110867</v>
          </cell>
          <cell r="R705" t="str">
            <v>ﾑﾗｻｷ</v>
          </cell>
          <cell r="S705" t="str">
            <v>000000</v>
          </cell>
          <cell r="U705" t="str">
            <v>000000</v>
          </cell>
          <cell r="W705" t="str">
            <v>000000</v>
          </cell>
          <cell r="Y705" t="str">
            <v>000000</v>
          </cell>
          <cell r="AA705" t="str">
            <v>000000</v>
          </cell>
          <cell r="AC705" t="str">
            <v>000000</v>
          </cell>
          <cell r="AE705" t="str">
            <v>000000</v>
          </cell>
          <cell r="AG705" t="str">
            <v>110867</v>
          </cell>
          <cell r="AH705" t="str">
            <v>ﾑﾗｻｷ</v>
          </cell>
          <cell r="AI705">
            <v>1</v>
          </cell>
          <cell r="AJ705" t="str">
            <v>支店</v>
          </cell>
          <cell r="AK705" t="str">
            <v>000000</v>
          </cell>
          <cell r="AM705" t="str">
            <v>000211</v>
          </cell>
          <cell r="AN705" t="str">
            <v>Murasaki</v>
          </cell>
          <cell r="AO705" t="str">
            <v>110867</v>
          </cell>
          <cell r="AP705" t="str">
            <v>ﾑﾗｻｷ</v>
          </cell>
          <cell r="AQ705" t="str">
            <v>000001</v>
          </cell>
          <cell r="AR705" t="str">
            <v>専伝必要</v>
          </cell>
          <cell r="AS705" t="str">
            <v>000000</v>
          </cell>
          <cell r="AU705" t="str">
            <v>000000</v>
          </cell>
          <cell r="AW705" t="str">
            <v>000000</v>
          </cell>
          <cell r="AY705" t="str">
            <v>000000</v>
          </cell>
          <cell r="BA705" t="str">
            <v>000000</v>
          </cell>
          <cell r="BC705" t="str">
            <v>000000</v>
          </cell>
          <cell r="BE705" t="str">
            <v>000017</v>
          </cell>
          <cell r="BF705" t="str">
            <v>南山龍一</v>
          </cell>
        </row>
        <row r="706">
          <cell r="A706" t="str">
            <v>216237</v>
          </cell>
          <cell r="B706" t="str">
            <v>(株)ﾑﾗｻｷｽﾎﾟｰﾂ</v>
          </cell>
          <cell r="C706" t="str">
            <v>名取</v>
          </cell>
          <cell r="D706" t="str">
            <v>ﾑﾗｻｷ名取</v>
          </cell>
          <cell r="E706" t="str">
            <v>206</v>
          </cell>
          <cell r="F706" t="str">
            <v>981-1224</v>
          </cell>
          <cell r="G706" t="str">
            <v>宮城県名取市増田字関下</v>
          </cell>
          <cell r="H706" t="str">
            <v>46017街区1画地 ｲｵﾝﾓｰﾙ名取ｴｱﾘ2F</v>
          </cell>
          <cell r="K706" t="str">
            <v>022-382-9631</v>
          </cell>
          <cell r="L706" t="str">
            <v>022-382-9632</v>
          </cell>
          <cell r="M706" t="str">
            <v>000000</v>
          </cell>
          <cell r="O706" t="str">
            <v>000211</v>
          </cell>
          <cell r="P706" t="str">
            <v>Murasaki</v>
          </cell>
          <cell r="Q706" t="str">
            <v>110867</v>
          </cell>
          <cell r="R706" t="str">
            <v>ﾑﾗｻｷ</v>
          </cell>
          <cell r="S706" t="str">
            <v>000000</v>
          </cell>
          <cell r="U706" t="str">
            <v>000000</v>
          </cell>
          <cell r="W706" t="str">
            <v>000000</v>
          </cell>
          <cell r="Y706" t="str">
            <v>000000</v>
          </cell>
          <cell r="AA706" t="str">
            <v>000000</v>
          </cell>
          <cell r="AC706" t="str">
            <v>000000</v>
          </cell>
          <cell r="AE706" t="str">
            <v>000000</v>
          </cell>
          <cell r="AG706" t="str">
            <v>110867</v>
          </cell>
          <cell r="AH706" t="str">
            <v>ﾑﾗｻｷ</v>
          </cell>
          <cell r="AI706">
            <v>1</v>
          </cell>
          <cell r="AJ706" t="str">
            <v>支店</v>
          </cell>
          <cell r="AK706" t="str">
            <v>000000</v>
          </cell>
          <cell r="AM706" t="str">
            <v>000211</v>
          </cell>
          <cell r="AN706" t="str">
            <v>Murasaki</v>
          </cell>
          <cell r="AO706" t="str">
            <v>110867</v>
          </cell>
          <cell r="AP706" t="str">
            <v>ﾑﾗｻｷ</v>
          </cell>
          <cell r="AQ706" t="str">
            <v>000001</v>
          </cell>
          <cell r="AR706" t="str">
            <v>専伝必要</v>
          </cell>
          <cell r="AS706" t="str">
            <v>000000</v>
          </cell>
          <cell r="AU706" t="str">
            <v>000000</v>
          </cell>
          <cell r="AW706" t="str">
            <v>000000</v>
          </cell>
          <cell r="AY706" t="str">
            <v>000000</v>
          </cell>
          <cell r="BA706" t="str">
            <v>000000</v>
          </cell>
          <cell r="BC706" t="str">
            <v>000000</v>
          </cell>
          <cell r="BE706" t="str">
            <v>000017</v>
          </cell>
          <cell r="BF706" t="str">
            <v>南山龍一</v>
          </cell>
        </row>
        <row r="707">
          <cell r="A707" t="str">
            <v>216238</v>
          </cell>
          <cell r="B707" t="str">
            <v>(株)ﾑﾗｻｷｽﾎﾟｰﾂ</v>
          </cell>
          <cell r="C707" t="str">
            <v>ｲｵﾝ秋田</v>
          </cell>
          <cell r="D707" t="str">
            <v>ﾑﾗｻｷｲｵﾝ秋田</v>
          </cell>
          <cell r="E707" t="str">
            <v>207</v>
          </cell>
          <cell r="F707" t="str">
            <v>010-1413</v>
          </cell>
          <cell r="G707" t="str">
            <v>秋田県秋田市御所野地蔵田1-1-1</v>
          </cell>
          <cell r="H707" t="str">
            <v>ｲｵﾝﾓｰﾙ 2F</v>
          </cell>
          <cell r="K707" t="str">
            <v>018-889-8501</v>
          </cell>
          <cell r="L707" t="str">
            <v>018-889-8502</v>
          </cell>
          <cell r="M707" t="str">
            <v>000000</v>
          </cell>
          <cell r="O707" t="str">
            <v>000211</v>
          </cell>
          <cell r="P707" t="str">
            <v>Murasaki</v>
          </cell>
          <cell r="Q707" t="str">
            <v>110867</v>
          </cell>
          <cell r="R707" t="str">
            <v>ﾑﾗｻｷ</v>
          </cell>
          <cell r="S707" t="str">
            <v>000000</v>
          </cell>
          <cell r="U707" t="str">
            <v>000000</v>
          </cell>
          <cell r="W707" t="str">
            <v>000000</v>
          </cell>
          <cell r="Y707" t="str">
            <v>000000</v>
          </cell>
          <cell r="AA707" t="str">
            <v>000000</v>
          </cell>
          <cell r="AC707" t="str">
            <v>000000</v>
          </cell>
          <cell r="AE707" t="str">
            <v>000000</v>
          </cell>
          <cell r="AG707" t="str">
            <v>110867</v>
          </cell>
          <cell r="AH707" t="str">
            <v>ﾑﾗｻｷ</v>
          </cell>
          <cell r="AI707">
            <v>1</v>
          </cell>
          <cell r="AJ707" t="str">
            <v>支店</v>
          </cell>
          <cell r="AK707" t="str">
            <v>000000</v>
          </cell>
          <cell r="AM707" t="str">
            <v>000211</v>
          </cell>
          <cell r="AN707" t="str">
            <v>Murasaki</v>
          </cell>
          <cell r="AO707" t="str">
            <v>110867</v>
          </cell>
          <cell r="AP707" t="str">
            <v>ﾑﾗｻｷ</v>
          </cell>
          <cell r="AQ707" t="str">
            <v>000001</v>
          </cell>
          <cell r="AR707" t="str">
            <v>専伝必要</v>
          </cell>
          <cell r="AS707" t="str">
            <v>000000</v>
          </cell>
          <cell r="AU707" t="str">
            <v>000000</v>
          </cell>
          <cell r="AW707" t="str">
            <v>000000</v>
          </cell>
          <cell r="AY707" t="str">
            <v>000000</v>
          </cell>
          <cell r="BA707" t="str">
            <v>000000</v>
          </cell>
          <cell r="BC707" t="str">
            <v>000000</v>
          </cell>
          <cell r="BE707" t="str">
            <v>000017</v>
          </cell>
          <cell r="BF707" t="str">
            <v>南山龍一</v>
          </cell>
        </row>
        <row r="708">
          <cell r="A708" t="str">
            <v>216239</v>
          </cell>
          <cell r="B708" t="str">
            <v>(株)ﾑﾗｻｷｽﾎﾟｰﾂ</v>
          </cell>
          <cell r="C708" t="str">
            <v>仙台ﾌｫｰﾗｽ</v>
          </cell>
          <cell r="D708" t="str">
            <v>ﾑﾗｻｷ仙台ﾌｫｰﾗｽ</v>
          </cell>
          <cell r="E708" t="str">
            <v>208</v>
          </cell>
          <cell r="F708" t="str">
            <v>980-0811</v>
          </cell>
          <cell r="G708" t="str">
            <v>宮城県仙台市青葉区一番町</v>
          </cell>
          <cell r="H708" t="str">
            <v>3-11-15 仙台ﾌｫｰﾗｽ 7F</v>
          </cell>
          <cell r="M708" t="str">
            <v>000000</v>
          </cell>
          <cell r="O708" t="str">
            <v>000211</v>
          </cell>
          <cell r="P708" t="str">
            <v>Murasaki</v>
          </cell>
          <cell r="Q708" t="str">
            <v>110867</v>
          </cell>
          <cell r="R708" t="str">
            <v>ﾑﾗｻｷ</v>
          </cell>
          <cell r="S708" t="str">
            <v>000000</v>
          </cell>
          <cell r="U708" t="str">
            <v>000000</v>
          </cell>
          <cell r="W708" t="str">
            <v>000000</v>
          </cell>
          <cell r="Y708" t="str">
            <v>000000</v>
          </cell>
          <cell r="AA708" t="str">
            <v>000000</v>
          </cell>
          <cell r="AC708" t="str">
            <v>000000</v>
          </cell>
          <cell r="AE708" t="str">
            <v>000000</v>
          </cell>
          <cell r="AG708" t="str">
            <v>110867</v>
          </cell>
          <cell r="AH708" t="str">
            <v>ﾑﾗｻｷ</v>
          </cell>
          <cell r="AI708">
            <v>1</v>
          </cell>
          <cell r="AJ708" t="str">
            <v>支店</v>
          </cell>
          <cell r="AK708" t="str">
            <v>000000</v>
          </cell>
          <cell r="AM708" t="str">
            <v>000211</v>
          </cell>
          <cell r="AN708" t="str">
            <v>Murasaki</v>
          </cell>
          <cell r="AO708" t="str">
            <v>110867</v>
          </cell>
          <cell r="AP708" t="str">
            <v>ﾑﾗｻｷ</v>
          </cell>
          <cell r="AQ708" t="str">
            <v>000001</v>
          </cell>
          <cell r="AR708" t="str">
            <v>専伝必要</v>
          </cell>
          <cell r="AS708" t="str">
            <v>000000</v>
          </cell>
          <cell r="AU708" t="str">
            <v>000000</v>
          </cell>
          <cell r="AW708" t="str">
            <v>000000</v>
          </cell>
          <cell r="AY708" t="str">
            <v>000000</v>
          </cell>
          <cell r="BA708" t="str">
            <v>000000</v>
          </cell>
          <cell r="BC708" t="str">
            <v>000000</v>
          </cell>
          <cell r="BE708" t="str">
            <v>000017</v>
          </cell>
          <cell r="BF708" t="str">
            <v>南山龍一</v>
          </cell>
        </row>
        <row r="709">
          <cell r="A709" t="str">
            <v>216240</v>
          </cell>
          <cell r="B709" t="str">
            <v>(株)ﾑﾗｻｷｽﾎﾟｰﾂ</v>
          </cell>
          <cell r="C709" t="str">
            <v>上野本店</v>
          </cell>
          <cell r="D709" t="str">
            <v>ﾑﾗｻｷ上野本店</v>
          </cell>
          <cell r="E709" t="str">
            <v>301</v>
          </cell>
          <cell r="F709" t="str">
            <v>110-0005</v>
          </cell>
          <cell r="G709" t="str">
            <v>東京都台東区上野4-6-10</v>
          </cell>
          <cell r="K709" t="str">
            <v>03-3831-1868</v>
          </cell>
          <cell r="L709" t="str">
            <v>03-3831-0097</v>
          </cell>
          <cell r="M709" t="str">
            <v>000000</v>
          </cell>
          <cell r="O709" t="str">
            <v>000211</v>
          </cell>
          <cell r="P709" t="str">
            <v>Murasaki</v>
          </cell>
          <cell r="Q709" t="str">
            <v>110867</v>
          </cell>
          <cell r="R709" t="str">
            <v>ﾑﾗｻｷ</v>
          </cell>
          <cell r="S709" t="str">
            <v>000000</v>
          </cell>
          <cell r="U709" t="str">
            <v>000000</v>
          </cell>
          <cell r="W709" t="str">
            <v>000000</v>
          </cell>
          <cell r="Y709" t="str">
            <v>000000</v>
          </cell>
          <cell r="AA709" t="str">
            <v>000000</v>
          </cell>
          <cell r="AC709" t="str">
            <v>000000</v>
          </cell>
          <cell r="AE709" t="str">
            <v>000000</v>
          </cell>
          <cell r="AG709" t="str">
            <v>110867</v>
          </cell>
          <cell r="AH709" t="str">
            <v>ﾑﾗｻｷ</v>
          </cell>
          <cell r="AI709">
            <v>1</v>
          </cell>
          <cell r="AJ709" t="str">
            <v>支店</v>
          </cell>
          <cell r="AK709" t="str">
            <v>000000</v>
          </cell>
          <cell r="AM709" t="str">
            <v>000211</v>
          </cell>
          <cell r="AN709" t="str">
            <v>Murasaki</v>
          </cell>
          <cell r="AO709" t="str">
            <v>110867</v>
          </cell>
          <cell r="AP709" t="str">
            <v>ﾑﾗｻｷ</v>
          </cell>
          <cell r="AQ709" t="str">
            <v>000001</v>
          </cell>
          <cell r="AR709" t="str">
            <v>専伝必要</v>
          </cell>
          <cell r="AS709" t="str">
            <v>000000</v>
          </cell>
          <cell r="AU709" t="str">
            <v>000000</v>
          </cell>
          <cell r="AW709" t="str">
            <v>000000</v>
          </cell>
          <cell r="AY709" t="str">
            <v>000000</v>
          </cell>
          <cell r="BA709" t="str">
            <v>000000</v>
          </cell>
          <cell r="BC709" t="str">
            <v>000000</v>
          </cell>
          <cell r="BE709" t="str">
            <v>000017</v>
          </cell>
          <cell r="BF709" t="str">
            <v>南山龍一</v>
          </cell>
        </row>
        <row r="710">
          <cell r="A710" t="str">
            <v>216241</v>
          </cell>
          <cell r="B710" t="str">
            <v>(株)ﾑﾗｻｷｽﾎﾟｰﾂ</v>
          </cell>
          <cell r="C710" t="str">
            <v>上野</v>
          </cell>
          <cell r="D710" t="str">
            <v>ﾑﾗｻｷ上野</v>
          </cell>
          <cell r="F710" t="str">
            <v>110-0005</v>
          </cell>
          <cell r="G710" t="str">
            <v>東京都台東区上野4-7-2</v>
          </cell>
          <cell r="K710" t="str">
            <v>03-3832-0078</v>
          </cell>
          <cell r="L710" t="str">
            <v>03-3839-2794</v>
          </cell>
          <cell r="M710" t="str">
            <v>000000</v>
          </cell>
          <cell r="O710" t="str">
            <v>000211</v>
          </cell>
          <cell r="P710" t="str">
            <v>Murasaki</v>
          </cell>
          <cell r="Q710" t="str">
            <v>110867</v>
          </cell>
          <cell r="R710" t="str">
            <v>ﾑﾗｻｷ</v>
          </cell>
          <cell r="S710" t="str">
            <v>000000</v>
          </cell>
          <cell r="U710" t="str">
            <v>000000</v>
          </cell>
          <cell r="W710" t="str">
            <v>000000</v>
          </cell>
          <cell r="Y710" t="str">
            <v>000000</v>
          </cell>
          <cell r="AA710" t="str">
            <v>000000</v>
          </cell>
          <cell r="AC710" t="str">
            <v>000000</v>
          </cell>
          <cell r="AE710" t="str">
            <v>000000</v>
          </cell>
          <cell r="AG710" t="str">
            <v>110867</v>
          </cell>
          <cell r="AH710" t="str">
            <v>ﾑﾗｻｷ</v>
          </cell>
          <cell r="AI710">
            <v>1</v>
          </cell>
          <cell r="AJ710" t="str">
            <v>支店</v>
          </cell>
          <cell r="AK710" t="str">
            <v>000000</v>
          </cell>
          <cell r="AM710" t="str">
            <v>000211</v>
          </cell>
          <cell r="AN710" t="str">
            <v>Murasaki</v>
          </cell>
          <cell r="AO710" t="str">
            <v>110867</v>
          </cell>
          <cell r="AP710" t="str">
            <v>ﾑﾗｻｷ</v>
          </cell>
          <cell r="AQ710" t="str">
            <v>000001</v>
          </cell>
          <cell r="AR710" t="str">
            <v>専伝必要</v>
          </cell>
          <cell r="AS710" t="str">
            <v>000000</v>
          </cell>
          <cell r="AU710" t="str">
            <v>000000</v>
          </cell>
          <cell r="AW710" t="str">
            <v>000000</v>
          </cell>
          <cell r="AY710" t="str">
            <v>000000</v>
          </cell>
          <cell r="BA710" t="str">
            <v>000000</v>
          </cell>
          <cell r="BC710" t="str">
            <v>000000</v>
          </cell>
          <cell r="BE710" t="str">
            <v>000017</v>
          </cell>
          <cell r="BF710" t="str">
            <v>南山龍一</v>
          </cell>
        </row>
        <row r="711">
          <cell r="A711" t="str">
            <v>216242</v>
          </cell>
          <cell r="B711" t="str">
            <v>(株)ﾑﾗｻｷｽﾎﾟｰﾂ</v>
          </cell>
          <cell r="C711" t="str">
            <v>神田小川町</v>
          </cell>
          <cell r="D711" t="str">
            <v>ﾑﾗｻｷ神田小川町</v>
          </cell>
          <cell r="E711" t="str">
            <v>302</v>
          </cell>
          <cell r="F711" t="str">
            <v>101-0052</v>
          </cell>
          <cell r="G711" t="str">
            <v>東京都千代田区神田小川町2-4-8</v>
          </cell>
          <cell r="K711" t="str">
            <v>03-3295-7676</v>
          </cell>
          <cell r="L711" t="str">
            <v>03-3295-7677</v>
          </cell>
          <cell r="M711" t="str">
            <v>000000</v>
          </cell>
          <cell r="O711" t="str">
            <v>000211</v>
          </cell>
          <cell r="P711" t="str">
            <v>Murasaki</v>
          </cell>
          <cell r="Q711" t="str">
            <v>110867</v>
          </cell>
          <cell r="R711" t="str">
            <v>ﾑﾗｻｷ</v>
          </cell>
          <cell r="S711" t="str">
            <v>000000</v>
          </cell>
          <cell r="U711" t="str">
            <v>000000</v>
          </cell>
          <cell r="W711" t="str">
            <v>000000</v>
          </cell>
          <cell r="Y711" t="str">
            <v>000000</v>
          </cell>
          <cell r="AA711" t="str">
            <v>000000</v>
          </cell>
          <cell r="AC711" t="str">
            <v>000000</v>
          </cell>
          <cell r="AE711" t="str">
            <v>000000</v>
          </cell>
          <cell r="AG711" t="str">
            <v>110867</v>
          </cell>
          <cell r="AH711" t="str">
            <v>ﾑﾗｻｷ</v>
          </cell>
          <cell r="AI711">
            <v>1</v>
          </cell>
          <cell r="AJ711" t="str">
            <v>支店</v>
          </cell>
          <cell r="AK711" t="str">
            <v>000000</v>
          </cell>
          <cell r="AM711" t="str">
            <v>000211</v>
          </cell>
          <cell r="AN711" t="str">
            <v>Murasaki</v>
          </cell>
          <cell r="AO711" t="str">
            <v>110867</v>
          </cell>
          <cell r="AP711" t="str">
            <v>ﾑﾗｻｷ</v>
          </cell>
          <cell r="AQ711" t="str">
            <v>000001</v>
          </cell>
          <cell r="AR711" t="str">
            <v>専伝必要</v>
          </cell>
          <cell r="AS711" t="str">
            <v>000000</v>
          </cell>
          <cell r="AU711" t="str">
            <v>000000</v>
          </cell>
          <cell r="AW711" t="str">
            <v>000000</v>
          </cell>
          <cell r="AY711" t="str">
            <v>000000</v>
          </cell>
          <cell r="BA711" t="str">
            <v>000000</v>
          </cell>
          <cell r="BC711" t="str">
            <v>000000</v>
          </cell>
          <cell r="BE711" t="str">
            <v>000017</v>
          </cell>
          <cell r="BF711" t="str">
            <v>南山龍一</v>
          </cell>
        </row>
        <row r="712">
          <cell r="A712" t="str">
            <v>216243</v>
          </cell>
          <cell r="B712" t="str">
            <v>(株)ﾑﾗｻｷｽﾎﾟｰﾂ</v>
          </cell>
          <cell r="C712" t="str">
            <v>竹下通り</v>
          </cell>
          <cell r="D712" t="str">
            <v>ﾑﾗｻｷ竹下通り</v>
          </cell>
          <cell r="E712" t="str">
            <v>304</v>
          </cell>
          <cell r="F712" t="str">
            <v>150-0001</v>
          </cell>
          <cell r="G712" t="str">
            <v>東京都渋谷区神宮前1-7-2</v>
          </cell>
          <cell r="K712" t="str">
            <v>03-3479-5571</v>
          </cell>
          <cell r="L712" t="str">
            <v>03-3479-6826</v>
          </cell>
          <cell r="M712" t="str">
            <v>000000</v>
          </cell>
          <cell r="O712" t="str">
            <v>000211</v>
          </cell>
          <cell r="P712" t="str">
            <v>Murasaki</v>
          </cell>
          <cell r="Q712" t="str">
            <v>110867</v>
          </cell>
          <cell r="R712" t="str">
            <v>ﾑﾗｻｷ</v>
          </cell>
          <cell r="S712" t="str">
            <v>000000</v>
          </cell>
          <cell r="U712" t="str">
            <v>000000</v>
          </cell>
          <cell r="W712" t="str">
            <v>000000</v>
          </cell>
          <cell r="Y712" t="str">
            <v>000000</v>
          </cell>
          <cell r="AA712" t="str">
            <v>000000</v>
          </cell>
          <cell r="AC712" t="str">
            <v>000000</v>
          </cell>
          <cell r="AE712" t="str">
            <v>000000</v>
          </cell>
          <cell r="AG712" t="str">
            <v>110867</v>
          </cell>
          <cell r="AH712" t="str">
            <v>ﾑﾗｻｷ</v>
          </cell>
          <cell r="AI712">
            <v>1</v>
          </cell>
          <cell r="AJ712" t="str">
            <v>支店</v>
          </cell>
          <cell r="AK712" t="str">
            <v>000000</v>
          </cell>
          <cell r="AM712" t="str">
            <v>000211</v>
          </cell>
          <cell r="AN712" t="str">
            <v>Murasaki</v>
          </cell>
          <cell r="AO712" t="str">
            <v>110867</v>
          </cell>
          <cell r="AP712" t="str">
            <v>ﾑﾗｻｷ</v>
          </cell>
          <cell r="AQ712" t="str">
            <v>000001</v>
          </cell>
          <cell r="AR712" t="str">
            <v>専伝必要</v>
          </cell>
          <cell r="AS712" t="str">
            <v>000000</v>
          </cell>
          <cell r="AU712" t="str">
            <v>000000</v>
          </cell>
          <cell r="AW712" t="str">
            <v>000000</v>
          </cell>
          <cell r="AY712" t="str">
            <v>000000</v>
          </cell>
          <cell r="BA712" t="str">
            <v>000000</v>
          </cell>
          <cell r="BC712" t="str">
            <v>000000</v>
          </cell>
          <cell r="BE712" t="str">
            <v>000017</v>
          </cell>
          <cell r="BF712" t="str">
            <v>南山龍一</v>
          </cell>
        </row>
        <row r="713">
          <cell r="A713" t="str">
            <v>216244</v>
          </cell>
          <cell r="B713" t="str">
            <v>(株)ﾑﾗｻｷｽﾎﾟｰﾂ</v>
          </cell>
          <cell r="C713" t="str">
            <v>明治通り</v>
          </cell>
          <cell r="D713" t="str">
            <v>ﾑﾗｻｷ明治通り</v>
          </cell>
          <cell r="E713" t="str">
            <v>305</v>
          </cell>
          <cell r="F713" t="str">
            <v>150-0001</v>
          </cell>
          <cell r="G713" t="str">
            <v>東京都渋谷区神宮前3-22-9</v>
          </cell>
          <cell r="K713" t="str">
            <v>03-3405-1251</v>
          </cell>
          <cell r="L713" t="str">
            <v>03-3405-1255</v>
          </cell>
          <cell r="M713" t="str">
            <v>000000</v>
          </cell>
          <cell r="O713" t="str">
            <v>000211</v>
          </cell>
          <cell r="P713" t="str">
            <v>Murasaki</v>
          </cell>
          <cell r="Q713" t="str">
            <v>110867</v>
          </cell>
          <cell r="R713" t="str">
            <v>ﾑﾗｻｷ</v>
          </cell>
          <cell r="S713" t="str">
            <v>000001</v>
          </cell>
          <cell r="T713" t="str">
            <v>専伝必要</v>
          </cell>
          <cell r="U713" t="str">
            <v>000000</v>
          </cell>
          <cell r="W713" t="str">
            <v>000000</v>
          </cell>
          <cell r="Y713" t="str">
            <v>000000</v>
          </cell>
          <cell r="AA713" t="str">
            <v>000000</v>
          </cell>
          <cell r="AC713" t="str">
            <v>000000</v>
          </cell>
          <cell r="AE713" t="str">
            <v>000000</v>
          </cell>
          <cell r="AG713" t="str">
            <v>110867</v>
          </cell>
          <cell r="AH713" t="str">
            <v>ﾑﾗｻｷ</v>
          </cell>
          <cell r="AI713">
            <v>1</v>
          </cell>
          <cell r="AJ713" t="str">
            <v>支店</v>
          </cell>
          <cell r="AK713" t="str">
            <v>000000</v>
          </cell>
          <cell r="AM713" t="str">
            <v>000211</v>
          </cell>
          <cell r="AN713" t="str">
            <v>Murasaki</v>
          </cell>
          <cell r="AO713" t="str">
            <v>110867</v>
          </cell>
          <cell r="AP713" t="str">
            <v>ﾑﾗｻｷ</v>
          </cell>
          <cell r="AQ713" t="str">
            <v>000001</v>
          </cell>
          <cell r="AR713" t="str">
            <v>専伝必要</v>
          </cell>
          <cell r="AS713" t="str">
            <v>000000</v>
          </cell>
          <cell r="AU713" t="str">
            <v>000000</v>
          </cell>
          <cell r="AW713" t="str">
            <v>000000</v>
          </cell>
          <cell r="AY713" t="str">
            <v>000000</v>
          </cell>
          <cell r="BA713" t="str">
            <v>000000</v>
          </cell>
          <cell r="BC713" t="str">
            <v>000000</v>
          </cell>
          <cell r="BE713" t="str">
            <v>000017</v>
          </cell>
          <cell r="BF713" t="str">
            <v>南山龍一</v>
          </cell>
        </row>
        <row r="714">
          <cell r="A714" t="str">
            <v>216245</v>
          </cell>
          <cell r="B714" t="str">
            <v>(株)ﾑﾗｻｷｽﾎﾟｰﾂ</v>
          </cell>
          <cell r="C714" t="str">
            <v>渋谷ｽﾍﾟｲﾝ坂</v>
          </cell>
          <cell r="D714" t="str">
            <v>ﾑﾗｻｷ渋谷ｽﾍﾟｲﾝ坂</v>
          </cell>
          <cell r="E714" t="str">
            <v>307</v>
          </cell>
          <cell r="F714" t="str">
            <v>150-0042</v>
          </cell>
          <cell r="G714" t="str">
            <v>東京都渋谷区宇田川町13-8</v>
          </cell>
          <cell r="H714" t="str">
            <v>千歳会館1F</v>
          </cell>
          <cell r="K714" t="str">
            <v>03-3770-4140</v>
          </cell>
          <cell r="L714" t="str">
            <v>03-3770-5320</v>
          </cell>
          <cell r="M714" t="str">
            <v>000000</v>
          </cell>
          <cell r="O714" t="str">
            <v>000211</v>
          </cell>
          <cell r="P714" t="str">
            <v>Murasaki</v>
          </cell>
          <cell r="Q714" t="str">
            <v>110867</v>
          </cell>
          <cell r="R714" t="str">
            <v>ﾑﾗｻｷ</v>
          </cell>
          <cell r="S714" t="str">
            <v>000000</v>
          </cell>
          <cell r="U714" t="str">
            <v>000000</v>
          </cell>
          <cell r="W714" t="str">
            <v>000000</v>
          </cell>
          <cell r="Y714" t="str">
            <v>000000</v>
          </cell>
          <cell r="AA714" t="str">
            <v>000000</v>
          </cell>
          <cell r="AC714" t="str">
            <v>000000</v>
          </cell>
          <cell r="AE714" t="str">
            <v>000000</v>
          </cell>
          <cell r="AG714" t="str">
            <v>110867</v>
          </cell>
          <cell r="AH714" t="str">
            <v>ﾑﾗｻｷ</v>
          </cell>
          <cell r="AI714">
            <v>1</v>
          </cell>
          <cell r="AJ714" t="str">
            <v>支店</v>
          </cell>
          <cell r="AK714" t="str">
            <v>000000</v>
          </cell>
          <cell r="AM714" t="str">
            <v>000211</v>
          </cell>
          <cell r="AN714" t="str">
            <v>Murasaki</v>
          </cell>
          <cell r="AO714" t="str">
            <v>110867</v>
          </cell>
          <cell r="AP714" t="str">
            <v>ﾑﾗｻｷ</v>
          </cell>
          <cell r="AQ714" t="str">
            <v>000001</v>
          </cell>
          <cell r="AR714" t="str">
            <v>専伝必要</v>
          </cell>
          <cell r="AS714" t="str">
            <v>000000</v>
          </cell>
          <cell r="AU714" t="str">
            <v>000000</v>
          </cell>
          <cell r="AW714" t="str">
            <v>000000</v>
          </cell>
          <cell r="AY714" t="str">
            <v>000000</v>
          </cell>
          <cell r="BA714" t="str">
            <v>000000</v>
          </cell>
          <cell r="BC714" t="str">
            <v>000000</v>
          </cell>
          <cell r="BE714" t="str">
            <v>000017</v>
          </cell>
          <cell r="BF714" t="str">
            <v>南山龍一</v>
          </cell>
        </row>
        <row r="715">
          <cell r="A715" t="str">
            <v>216246</v>
          </cell>
          <cell r="B715" t="str">
            <v>(株)ﾑﾗｻｷｽﾎﾟｰﾂ</v>
          </cell>
          <cell r="C715" t="str">
            <v>八王子</v>
          </cell>
          <cell r="D715" t="str">
            <v>ﾑﾗｻｷ八王子</v>
          </cell>
          <cell r="E715" t="str">
            <v>310</v>
          </cell>
          <cell r="F715" t="str">
            <v>192-0082</v>
          </cell>
          <cell r="G715" t="str">
            <v>東京都八王子市東町12-2</v>
          </cell>
          <cell r="K715" t="str">
            <v>0426-45-1059</v>
          </cell>
          <cell r="L715" t="str">
            <v>0426-45-5536</v>
          </cell>
          <cell r="M715" t="str">
            <v>000000</v>
          </cell>
          <cell r="O715" t="str">
            <v>000211</v>
          </cell>
          <cell r="P715" t="str">
            <v>Murasaki</v>
          </cell>
          <cell r="Q715" t="str">
            <v>110867</v>
          </cell>
          <cell r="R715" t="str">
            <v>ﾑﾗｻｷ</v>
          </cell>
          <cell r="S715" t="str">
            <v>000000</v>
          </cell>
          <cell r="U715" t="str">
            <v>000000</v>
          </cell>
          <cell r="W715" t="str">
            <v>000000</v>
          </cell>
          <cell r="Y715" t="str">
            <v>000000</v>
          </cell>
          <cell r="AA715" t="str">
            <v>000000</v>
          </cell>
          <cell r="AC715" t="str">
            <v>000000</v>
          </cell>
          <cell r="AE715" t="str">
            <v>000000</v>
          </cell>
          <cell r="AG715" t="str">
            <v>110867</v>
          </cell>
          <cell r="AH715" t="str">
            <v>ﾑﾗｻｷ</v>
          </cell>
          <cell r="AI715">
            <v>1</v>
          </cell>
          <cell r="AJ715" t="str">
            <v>支店</v>
          </cell>
          <cell r="AK715" t="str">
            <v>000000</v>
          </cell>
          <cell r="AM715" t="str">
            <v>000211</v>
          </cell>
          <cell r="AN715" t="str">
            <v>Murasaki</v>
          </cell>
          <cell r="AO715" t="str">
            <v>110867</v>
          </cell>
          <cell r="AP715" t="str">
            <v>ﾑﾗｻｷ</v>
          </cell>
          <cell r="AQ715" t="str">
            <v>000001</v>
          </cell>
          <cell r="AR715" t="str">
            <v>専伝必要</v>
          </cell>
          <cell r="AS715" t="str">
            <v>000000</v>
          </cell>
          <cell r="AU715" t="str">
            <v>000000</v>
          </cell>
          <cell r="AW715" t="str">
            <v>000000</v>
          </cell>
          <cell r="AY715" t="str">
            <v>000000</v>
          </cell>
          <cell r="BA715" t="str">
            <v>000000</v>
          </cell>
          <cell r="BC715" t="str">
            <v>000000</v>
          </cell>
          <cell r="BE715" t="str">
            <v>000017</v>
          </cell>
          <cell r="BF715" t="str">
            <v>南山龍一</v>
          </cell>
        </row>
        <row r="716">
          <cell r="A716" t="str">
            <v>216247</v>
          </cell>
          <cell r="B716" t="str">
            <v>(株)ﾑﾗｻｷｽﾎﾟｰﾂ</v>
          </cell>
          <cell r="C716" t="str">
            <v>聖蹟桜ヶ丘</v>
          </cell>
          <cell r="D716" t="str">
            <v>ﾑﾗｻｷ聖蹟桜ヶ丘</v>
          </cell>
          <cell r="E716" t="str">
            <v>333</v>
          </cell>
          <cell r="F716" t="str">
            <v>206-0011</v>
          </cell>
          <cell r="G716" t="str">
            <v>東京都多摩市関戸1-10-1</v>
          </cell>
          <cell r="H716" t="str">
            <v>京王聖蹟桜ヶ丘SC B館5F</v>
          </cell>
          <cell r="K716" t="str">
            <v>042-337-2460</v>
          </cell>
          <cell r="L716" t="str">
            <v>042-371-6605</v>
          </cell>
          <cell r="M716" t="str">
            <v>000000</v>
          </cell>
          <cell r="O716" t="str">
            <v>000211</v>
          </cell>
          <cell r="P716" t="str">
            <v>Murasaki</v>
          </cell>
          <cell r="Q716" t="str">
            <v>110867</v>
          </cell>
          <cell r="R716" t="str">
            <v>ﾑﾗｻｷ</v>
          </cell>
          <cell r="S716" t="str">
            <v>000000</v>
          </cell>
          <cell r="U716" t="str">
            <v>000000</v>
          </cell>
          <cell r="W716" t="str">
            <v>000000</v>
          </cell>
          <cell r="Y716" t="str">
            <v>000000</v>
          </cell>
          <cell r="AA716" t="str">
            <v>000000</v>
          </cell>
          <cell r="AC716" t="str">
            <v>000000</v>
          </cell>
          <cell r="AE716" t="str">
            <v>000000</v>
          </cell>
          <cell r="AG716" t="str">
            <v>110867</v>
          </cell>
          <cell r="AH716" t="str">
            <v>ﾑﾗｻｷ</v>
          </cell>
          <cell r="AI716">
            <v>1</v>
          </cell>
          <cell r="AJ716" t="str">
            <v>支店</v>
          </cell>
          <cell r="AK716" t="str">
            <v>000000</v>
          </cell>
          <cell r="AM716" t="str">
            <v>000211</v>
          </cell>
          <cell r="AN716" t="str">
            <v>Murasaki</v>
          </cell>
          <cell r="AO716" t="str">
            <v>110867</v>
          </cell>
          <cell r="AP716" t="str">
            <v>ﾑﾗｻｷ</v>
          </cell>
          <cell r="AQ716" t="str">
            <v>000001</v>
          </cell>
          <cell r="AR716" t="str">
            <v>専伝必要</v>
          </cell>
          <cell r="AS716" t="str">
            <v>000000</v>
          </cell>
          <cell r="AU716" t="str">
            <v>000000</v>
          </cell>
          <cell r="AW716" t="str">
            <v>000000</v>
          </cell>
          <cell r="AY716" t="str">
            <v>000000</v>
          </cell>
          <cell r="BA716" t="str">
            <v>000000</v>
          </cell>
          <cell r="BC716" t="str">
            <v>000000</v>
          </cell>
          <cell r="BE716" t="str">
            <v>000017</v>
          </cell>
          <cell r="BF716" t="str">
            <v>南山龍一</v>
          </cell>
        </row>
        <row r="717">
          <cell r="A717" t="str">
            <v>216248</v>
          </cell>
          <cell r="B717" t="str">
            <v>(株)ﾑﾗｻｷｽﾎﾟｰﾂ</v>
          </cell>
          <cell r="C717" t="str">
            <v>池袋P'ﾊﾟﾙｺ</v>
          </cell>
          <cell r="D717" t="str">
            <v>ﾑﾗｻｷ池袋P'ﾊﾟﾙｺ</v>
          </cell>
          <cell r="E717" t="str">
            <v>334</v>
          </cell>
          <cell r="F717" t="str">
            <v>170-0013</v>
          </cell>
          <cell r="G717" t="str">
            <v>東京都豊島区東池袋1-50-35</v>
          </cell>
          <cell r="H717" t="str">
            <v>池袋パルコ別館P' 8F</v>
          </cell>
          <cell r="K717" t="str">
            <v>03-5953-6062</v>
          </cell>
          <cell r="L717" t="str">
            <v>03-5953-6065</v>
          </cell>
          <cell r="M717" t="str">
            <v>000000</v>
          </cell>
          <cell r="O717" t="str">
            <v>000211</v>
          </cell>
          <cell r="P717" t="str">
            <v>Murasaki</v>
          </cell>
          <cell r="Q717" t="str">
            <v>110867</v>
          </cell>
          <cell r="R717" t="str">
            <v>ﾑﾗｻｷ</v>
          </cell>
          <cell r="S717" t="str">
            <v>000000</v>
          </cell>
          <cell r="U717" t="str">
            <v>000000</v>
          </cell>
          <cell r="W717" t="str">
            <v>000000</v>
          </cell>
          <cell r="Y717" t="str">
            <v>000000</v>
          </cell>
          <cell r="AA717" t="str">
            <v>000000</v>
          </cell>
          <cell r="AC717" t="str">
            <v>000000</v>
          </cell>
          <cell r="AE717" t="str">
            <v>000000</v>
          </cell>
          <cell r="AG717" t="str">
            <v>110867</v>
          </cell>
          <cell r="AH717" t="str">
            <v>ﾑﾗｻｷ</v>
          </cell>
          <cell r="AI717">
            <v>1</v>
          </cell>
          <cell r="AJ717" t="str">
            <v>支店</v>
          </cell>
          <cell r="AK717" t="str">
            <v>000000</v>
          </cell>
          <cell r="AM717" t="str">
            <v>000211</v>
          </cell>
          <cell r="AN717" t="str">
            <v>Murasaki</v>
          </cell>
          <cell r="AO717" t="str">
            <v>110867</v>
          </cell>
          <cell r="AP717" t="str">
            <v>ﾑﾗｻｷ</v>
          </cell>
          <cell r="AQ717" t="str">
            <v>000001</v>
          </cell>
          <cell r="AR717" t="str">
            <v>専伝必要</v>
          </cell>
          <cell r="AS717" t="str">
            <v>000000</v>
          </cell>
          <cell r="AU717" t="str">
            <v>000000</v>
          </cell>
          <cell r="AW717" t="str">
            <v>000000</v>
          </cell>
          <cell r="AY717" t="str">
            <v>000000</v>
          </cell>
          <cell r="BA717" t="str">
            <v>000000</v>
          </cell>
          <cell r="BC717" t="str">
            <v>000000</v>
          </cell>
          <cell r="BE717" t="str">
            <v>000017</v>
          </cell>
          <cell r="BF717" t="str">
            <v>南山龍一</v>
          </cell>
        </row>
        <row r="718">
          <cell r="A718" t="str">
            <v>216249</v>
          </cell>
          <cell r="B718" t="str">
            <v>(株)ﾑﾗｻｷｽﾎﾟｰﾂ</v>
          </cell>
          <cell r="C718" t="str">
            <v>SUNS神田小川町</v>
          </cell>
          <cell r="D718" t="str">
            <v>ﾑﾗｻｷSUNS神田小川町</v>
          </cell>
          <cell r="E718" t="str">
            <v>336</v>
          </cell>
          <cell r="F718" t="str">
            <v>101-0052</v>
          </cell>
          <cell r="G718" t="str">
            <v>東京都千代田区神田小川町2-5-17</v>
          </cell>
          <cell r="K718" t="str">
            <v>03-5282-3911</v>
          </cell>
          <cell r="L718" t="str">
            <v>03-5282-3912</v>
          </cell>
          <cell r="M718" t="str">
            <v>000000</v>
          </cell>
          <cell r="O718" t="str">
            <v>000211</v>
          </cell>
          <cell r="P718" t="str">
            <v>Murasaki</v>
          </cell>
          <cell r="Q718" t="str">
            <v>110867</v>
          </cell>
          <cell r="R718" t="str">
            <v>ﾑﾗｻｷ</v>
          </cell>
          <cell r="S718" t="str">
            <v>000000</v>
          </cell>
          <cell r="U718" t="str">
            <v>000000</v>
          </cell>
          <cell r="W718" t="str">
            <v>000000</v>
          </cell>
          <cell r="Y718" t="str">
            <v>000000</v>
          </cell>
          <cell r="AA718" t="str">
            <v>000000</v>
          </cell>
          <cell r="AC718" t="str">
            <v>000000</v>
          </cell>
          <cell r="AE718" t="str">
            <v>000000</v>
          </cell>
          <cell r="AG718" t="str">
            <v>110867</v>
          </cell>
          <cell r="AH718" t="str">
            <v>ﾑﾗｻｷ</v>
          </cell>
          <cell r="AI718">
            <v>1</v>
          </cell>
          <cell r="AJ718" t="str">
            <v>支店</v>
          </cell>
          <cell r="AK718" t="str">
            <v>000000</v>
          </cell>
          <cell r="AM718" t="str">
            <v>000211</v>
          </cell>
          <cell r="AN718" t="str">
            <v>Murasaki</v>
          </cell>
          <cell r="AO718" t="str">
            <v>110867</v>
          </cell>
          <cell r="AP718" t="str">
            <v>ﾑﾗｻｷ</v>
          </cell>
          <cell r="AQ718" t="str">
            <v>000001</v>
          </cell>
          <cell r="AR718" t="str">
            <v>専伝必要</v>
          </cell>
          <cell r="AS718" t="str">
            <v>000000</v>
          </cell>
          <cell r="AU718" t="str">
            <v>000000</v>
          </cell>
          <cell r="AW718" t="str">
            <v>000000</v>
          </cell>
          <cell r="AY718" t="str">
            <v>000000</v>
          </cell>
          <cell r="BA718" t="str">
            <v>000000</v>
          </cell>
          <cell r="BC718" t="str">
            <v>000000</v>
          </cell>
          <cell r="BE718" t="str">
            <v>000017</v>
          </cell>
          <cell r="BF718" t="str">
            <v>南山龍一</v>
          </cell>
        </row>
        <row r="719">
          <cell r="A719" t="str">
            <v>216250</v>
          </cell>
          <cell r="B719" t="str">
            <v>(株)ﾑﾗｻｷｽﾎﾟｰﾂ</v>
          </cell>
          <cell r="C719" t="str">
            <v>LAUREL表参道</v>
          </cell>
          <cell r="D719" t="str">
            <v>ﾑﾗｻｷLAUREL表参道</v>
          </cell>
          <cell r="E719" t="str">
            <v>337</v>
          </cell>
          <cell r="F719" t="str">
            <v>150-0001</v>
          </cell>
          <cell r="G719" t="str">
            <v>東京都渋谷区神宮前4-19-6</v>
          </cell>
          <cell r="H719" t="str">
            <v>ｳｴｽﾄｲｰｽﾄﾋﾞﾙ 1-E</v>
          </cell>
          <cell r="K719" t="str">
            <v>03-5775-5508</v>
          </cell>
          <cell r="L719" t="str">
            <v>03-5775-5508</v>
          </cell>
          <cell r="M719" t="str">
            <v>000000</v>
          </cell>
          <cell r="O719" t="str">
            <v>000211</v>
          </cell>
          <cell r="P719" t="str">
            <v>Murasaki</v>
          </cell>
          <cell r="Q719" t="str">
            <v>110867</v>
          </cell>
          <cell r="R719" t="str">
            <v>ﾑﾗｻｷ</v>
          </cell>
          <cell r="S719" t="str">
            <v>000000</v>
          </cell>
          <cell r="U719" t="str">
            <v>000000</v>
          </cell>
          <cell r="W719" t="str">
            <v>000000</v>
          </cell>
          <cell r="Y719" t="str">
            <v>000000</v>
          </cell>
          <cell r="AA719" t="str">
            <v>000000</v>
          </cell>
          <cell r="AC719" t="str">
            <v>000000</v>
          </cell>
          <cell r="AE719" t="str">
            <v>000000</v>
          </cell>
          <cell r="AG719" t="str">
            <v>110867</v>
          </cell>
          <cell r="AH719" t="str">
            <v>ﾑﾗｻｷ</v>
          </cell>
          <cell r="AI719">
            <v>1</v>
          </cell>
          <cell r="AJ719" t="str">
            <v>支店</v>
          </cell>
          <cell r="AK719" t="str">
            <v>000000</v>
          </cell>
          <cell r="AM719" t="str">
            <v>000211</v>
          </cell>
          <cell r="AN719" t="str">
            <v>Murasaki</v>
          </cell>
          <cell r="AO719" t="str">
            <v>110867</v>
          </cell>
          <cell r="AP719" t="str">
            <v>ﾑﾗｻｷ</v>
          </cell>
          <cell r="AQ719" t="str">
            <v>000001</v>
          </cell>
          <cell r="AR719" t="str">
            <v>専伝必要</v>
          </cell>
          <cell r="AS719" t="str">
            <v>000000</v>
          </cell>
          <cell r="AU719" t="str">
            <v>000000</v>
          </cell>
          <cell r="AW719" t="str">
            <v>000000</v>
          </cell>
          <cell r="AY719" t="str">
            <v>000000</v>
          </cell>
          <cell r="BA719" t="str">
            <v>000000</v>
          </cell>
          <cell r="BC719" t="str">
            <v>000000</v>
          </cell>
          <cell r="BE719" t="str">
            <v>000017</v>
          </cell>
          <cell r="BF719" t="str">
            <v>南山龍一</v>
          </cell>
        </row>
        <row r="720">
          <cell r="A720" t="str">
            <v>216251</v>
          </cell>
          <cell r="B720" t="str">
            <v>(株)ﾑﾗｻｷｽﾎﾟｰﾂ</v>
          </cell>
          <cell r="C720" t="str">
            <v>ｱﾘｵ亀有</v>
          </cell>
          <cell r="D720" t="str">
            <v>ﾑﾗｻｷｱﾘｵ亀有</v>
          </cell>
          <cell r="E720" t="str">
            <v>338</v>
          </cell>
          <cell r="F720" t="str">
            <v>125-0061</v>
          </cell>
          <cell r="G720" t="str">
            <v>東京都葛飾区亀有3-49-3</v>
          </cell>
          <cell r="H720" t="str">
            <v>ｱﾘｵ亀有ｱﾘｵﾓｰﾙ3F</v>
          </cell>
          <cell r="K720" t="str">
            <v>03-5629-2340</v>
          </cell>
          <cell r="L720" t="str">
            <v>03-5629-2341</v>
          </cell>
          <cell r="M720" t="str">
            <v>000000</v>
          </cell>
          <cell r="O720" t="str">
            <v>000211</v>
          </cell>
          <cell r="P720" t="str">
            <v>Murasaki</v>
          </cell>
          <cell r="Q720" t="str">
            <v>110867</v>
          </cell>
          <cell r="R720" t="str">
            <v>ﾑﾗｻｷ</v>
          </cell>
          <cell r="S720" t="str">
            <v>000000</v>
          </cell>
          <cell r="U720" t="str">
            <v>000000</v>
          </cell>
          <cell r="W720" t="str">
            <v>000000</v>
          </cell>
          <cell r="Y720" t="str">
            <v>000000</v>
          </cell>
          <cell r="AA720" t="str">
            <v>000000</v>
          </cell>
          <cell r="AC720" t="str">
            <v>000000</v>
          </cell>
          <cell r="AE720" t="str">
            <v>000000</v>
          </cell>
          <cell r="AG720" t="str">
            <v>110867</v>
          </cell>
          <cell r="AH720" t="str">
            <v>ﾑﾗｻｷ</v>
          </cell>
          <cell r="AI720">
            <v>1</v>
          </cell>
          <cell r="AJ720" t="str">
            <v>支店</v>
          </cell>
          <cell r="AK720" t="str">
            <v>000000</v>
          </cell>
          <cell r="AM720" t="str">
            <v>000211</v>
          </cell>
          <cell r="AN720" t="str">
            <v>Murasaki</v>
          </cell>
          <cell r="AO720" t="str">
            <v>110867</v>
          </cell>
          <cell r="AP720" t="str">
            <v>ﾑﾗｻｷ</v>
          </cell>
          <cell r="AQ720" t="str">
            <v>000001</v>
          </cell>
          <cell r="AR720" t="str">
            <v>専伝必要</v>
          </cell>
          <cell r="AS720" t="str">
            <v>000000</v>
          </cell>
          <cell r="AU720" t="str">
            <v>000000</v>
          </cell>
          <cell r="AW720" t="str">
            <v>000000</v>
          </cell>
          <cell r="AY720" t="str">
            <v>000000</v>
          </cell>
          <cell r="BA720" t="str">
            <v>000000</v>
          </cell>
          <cell r="BC720" t="str">
            <v>000000</v>
          </cell>
          <cell r="BE720" t="str">
            <v>000017</v>
          </cell>
          <cell r="BF720" t="str">
            <v>南山龍一</v>
          </cell>
        </row>
        <row r="721">
          <cell r="A721" t="str">
            <v>216252</v>
          </cell>
          <cell r="B721" t="str">
            <v>(株)ﾑﾗｻｷｽﾎﾟｰﾂ</v>
          </cell>
          <cell r="C721" t="str">
            <v>ｲｵﾝむさし村山</v>
          </cell>
          <cell r="D721" t="str">
            <v>ﾑﾗｻｷｲｵﾝむさし村山</v>
          </cell>
          <cell r="E721" t="str">
            <v>339</v>
          </cell>
          <cell r="F721" t="str">
            <v>208-0022</v>
          </cell>
          <cell r="G721" t="str">
            <v>東京都武蔵村山市榎1-1-3-3007</v>
          </cell>
          <cell r="H721" t="str">
            <v>ｲｵﾝﾓｰﾙむさし村山ﾐｭｰ3F</v>
          </cell>
          <cell r="K721" t="str">
            <v>042-590-2791</v>
          </cell>
          <cell r="L721" t="str">
            <v>042-590-2792</v>
          </cell>
          <cell r="M721" t="str">
            <v>000000</v>
          </cell>
          <cell r="O721" t="str">
            <v>000211</v>
          </cell>
          <cell r="P721" t="str">
            <v>Murasaki</v>
          </cell>
          <cell r="Q721" t="str">
            <v>110867</v>
          </cell>
          <cell r="R721" t="str">
            <v>ﾑﾗｻｷ</v>
          </cell>
          <cell r="S721" t="str">
            <v>000000</v>
          </cell>
          <cell r="U721" t="str">
            <v>000000</v>
          </cell>
          <cell r="W721" t="str">
            <v>000000</v>
          </cell>
          <cell r="Y721" t="str">
            <v>000000</v>
          </cell>
          <cell r="AA721" t="str">
            <v>000000</v>
          </cell>
          <cell r="AC721" t="str">
            <v>000000</v>
          </cell>
          <cell r="AE721" t="str">
            <v>000000</v>
          </cell>
          <cell r="AG721" t="str">
            <v>110867</v>
          </cell>
          <cell r="AH721" t="str">
            <v>ﾑﾗｻｷ</v>
          </cell>
          <cell r="AI721">
            <v>1</v>
          </cell>
          <cell r="AJ721" t="str">
            <v>支店</v>
          </cell>
          <cell r="AK721" t="str">
            <v>000000</v>
          </cell>
          <cell r="AM721" t="str">
            <v>000211</v>
          </cell>
          <cell r="AN721" t="str">
            <v>Murasaki</v>
          </cell>
          <cell r="AO721" t="str">
            <v>110867</v>
          </cell>
          <cell r="AP721" t="str">
            <v>ﾑﾗｻｷ</v>
          </cell>
          <cell r="AQ721" t="str">
            <v>000001</v>
          </cell>
          <cell r="AR721" t="str">
            <v>専伝必要</v>
          </cell>
          <cell r="AS721" t="str">
            <v>000000</v>
          </cell>
          <cell r="AU721" t="str">
            <v>000000</v>
          </cell>
          <cell r="AW721" t="str">
            <v>000000</v>
          </cell>
          <cell r="AY721" t="str">
            <v>000000</v>
          </cell>
          <cell r="BA721" t="str">
            <v>000000</v>
          </cell>
          <cell r="BC721" t="str">
            <v>000000</v>
          </cell>
          <cell r="BE721" t="str">
            <v>000017</v>
          </cell>
          <cell r="BF721" t="str">
            <v>南山龍一</v>
          </cell>
        </row>
        <row r="722">
          <cell r="A722" t="str">
            <v>216253</v>
          </cell>
          <cell r="B722" t="str">
            <v>(株)ﾑﾗｻｷｽﾎﾟｰﾂ</v>
          </cell>
          <cell r="C722" t="str">
            <v>ｱﾘｵ西新井</v>
          </cell>
          <cell r="D722" t="str">
            <v>ﾑﾗｻｷｱﾘｵ西新井</v>
          </cell>
          <cell r="E722" t="str">
            <v>340</v>
          </cell>
          <cell r="F722" t="str">
            <v>123-0843</v>
          </cell>
          <cell r="G722" t="str">
            <v>東京都足立区西新井栄町1-20-1</v>
          </cell>
          <cell r="H722" t="str">
            <v>ｱﾘｵ西新井2F</v>
          </cell>
          <cell r="K722" t="str">
            <v>03-5888-3581</v>
          </cell>
          <cell r="L722" t="str">
            <v>03-5888-3582</v>
          </cell>
          <cell r="M722" t="str">
            <v>000000</v>
          </cell>
          <cell r="O722" t="str">
            <v>000211</v>
          </cell>
          <cell r="P722" t="str">
            <v>Murasaki</v>
          </cell>
          <cell r="Q722" t="str">
            <v>110867</v>
          </cell>
          <cell r="R722" t="str">
            <v>ﾑﾗｻｷ</v>
          </cell>
          <cell r="S722" t="str">
            <v>000000</v>
          </cell>
          <cell r="U722" t="str">
            <v>000000</v>
          </cell>
          <cell r="W722" t="str">
            <v>000000</v>
          </cell>
          <cell r="Y722" t="str">
            <v>000000</v>
          </cell>
          <cell r="AA722" t="str">
            <v>000000</v>
          </cell>
          <cell r="AC722" t="str">
            <v>000000</v>
          </cell>
          <cell r="AE722" t="str">
            <v>000000</v>
          </cell>
          <cell r="AG722" t="str">
            <v>110867</v>
          </cell>
          <cell r="AH722" t="str">
            <v>ﾑﾗｻｷ</v>
          </cell>
          <cell r="AI722">
            <v>1</v>
          </cell>
          <cell r="AJ722" t="str">
            <v>支店</v>
          </cell>
          <cell r="AK722" t="str">
            <v>000000</v>
          </cell>
          <cell r="AM722" t="str">
            <v>000211</v>
          </cell>
          <cell r="AN722" t="str">
            <v>Murasaki</v>
          </cell>
          <cell r="AO722" t="str">
            <v>110867</v>
          </cell>
          <cell r="AP722" t="str">
            <v>ﾑﾗｻｷ</v>
          </cell>
          <cell r="AQ722" t="str">
            <v>000001</v>
          </cell>
          <cell r="AR722" t="str">
            <v>専伝必要</v>
          </cell>
          <cell r="AS722" t="str">
            <v>000000</v>
          </cell>
          <cell r="AU722" t="str">
            <v>000000</v>
          </cell>
          <cell r="AW722" t="str">
            <v>000000</v>
          </cell>
          <cell r="AY722" t="str">
            <v>000000</v>
          </cell>
          <cell r="BA722" t="str">
            <v>000000</v>
          </cell>
          <cell r="BC722" t="str">
            <v>000000</v>
          </cell>
          <cell r="BE722" t="str">
            <v>000017</v>
          </cell>
          <cell r="BF722" t="str">
            <v>南山龍一</v>
          </cell>
        </row>
        <row r="723">
          <cell r="A723" t="str">
            <v>216254</v>
          </cell>
          <cell r="B723" t="str">
            <v>(株)ﾑﾗｻｷｽﾎﾟｰﾂ</v>
          </cell>
          <cell r="C723" t="str">
            <v>ｱﾘｵ北砂</v>
          </cell>
          <cell r="D723" t="str">
            <v>ﾑﾗｻｷｱﾘｵ北砂</v>
          </cell>
          <cell r="E723" t="str">
            <v>341</v>
          </cell>
          <cell r="F723" t="str">
            <v>136-0073</v>
          </cell>
          <cell r="G723" t="str">
            <v>東京都江東区北砂2-17-1</v>
          </cell>
          <cell r="H723" t="str">
            <v>ｱﾘｵ北砂 3F</v>
          </cell>
          <cell r="K723" t="str">
            <v>03-5653-5851</v>
          </cell>
          <cell r="L723" t="str">
            <v>03-5653-5852</v>
          </cell>
          <cell r="M723" t="str">
            <v>000000</v>
          </cell>
          <cell r="O723" t="str">
            <v>000211</v>
          </cell>
          <cell r="P723" t="str">
            <v>Murasaki</v>
          </cell>
          <cell r="Q723" t="str">
            <v>110867</v>
          </cell>
          <cell r="R723" t="str">
            <v>ﾑﾗｻｷ</v>
          </cell>
          <cell r="S723" t="str">
            <v>000000</v>
          </cell>
          <cell r="U723" t="str">
            <v>000000</v>
          </cell>
          <cell r="W723" t="str">
            <v>000000</v>
          </cell>
          <cell r="Y723" t="str">
            <v>000000</v>
          </cell>
          <cell r="AA723" t="str">
            <v>000000</v>
          </cell>
          <cell r="AC723" t="str">
            <v>000000</v>
          </cell>
          <cell r="AE723" t="str">
            <v>000000</v>
          </cell>
          <cell r="AG723" t="str">
            <v>110867</v>
          </cell>
          <cell r="AH723" t="str">
            <v>ﾑﾗｻｷ</v>
          </cell>
          <cell r="AI723">
            <v>1</v>
          </cell>
          <cell r="AJ723" t="str">
            <v>支店</v>
          </cell>
          <cell r="AK723" t="str">
            <v>000000</v>
          </cell>
          <cell r="AM723" t="str">
            <v>000211</v>
          </cell>
          <cell r="AN723" t="str">
            <v>Murasaki</v>
          </cell>
          <cell r="AO723" t="str">
            <v>110867</v>
          </cell>
          <cell r="AP723" t="str">
            <v>ﾑﾗｻｷ</v>
          </cell>
          <cell r="AQ723" t="str">
            <v>000001</v>
          </cell>
          <cell r="AR723" t="str">
            <v>専伝必要</v>
          </cell>
          <cell r="AS723" t="str">
            <v>000000</v>
          </cell>
          <cell r="AU723" t="str">
            <v>000000</v>
          </cell>
          <cell r="AW723" t="str">
            <v>000000</v>
          </cell>
          <cell r="AY723" t="str">
            <v>000000</v>
          </cell>
          <cell r="BA723" t="str">
            <v>000000</v>
          </cell>
          <cell r="BC723" t="str">
            <v>000000</v>
          </cell>
          <cell r="BE723" t="str">
            <v>000017</v>
          </cell>
          <cell r="BF723" t="str">
            <v>南山龍一</v>
          </cell>
        </row>
        <row r="724">
          <cell r="A724" t="str">
            <v>216255</v>
          </cell>
          <cell r="B724" t="str">
            <v>(株)ﾑﾗｻｷｽﾎﾟｰﾂ</v>
          </cell>
          <cell r="C724" t="str">
            <v>ﾎﾞｰﾀﾞｰｽﾞﾌｧｸﾄ原宿</v>
          </cell>
          <cell r="D724" t="str">
            <v>ﾑﾗｻｷﾎﾞｰﾀﾞｰｽﾞﾌｧｸﾄ原宿</v>
          </cell>
          <cell r="E724" t="str">
            <v>343</v>
          </cell>
          <cell r="F724" t="str">
            <v>150-0001</v>
          </cell>
          <cell r="G724" t="str">
            <v>東京都渋谷区神宮前6-25-14</v>
          </cell>
          <cell r="K724" t="str">
            <v>03-5766-9773</v>
          </cell>
          <cell r="L724" t="str">
            <v>03-5766-9772</v>
          </cell>
          <cell r="M724" t="str">
            <v>000000</v>
          </cell>
          <cell r="O724" t="str">
            <v>000211</v>
          </cell>
          <cell r="P724" t="str">
            <v>Murasaki</v>
          </cell>
          <cell r="Q724" t="str">
            <v>110867</v>
          </cell>
          <cell r="R724" t="str">
            <v>ﾑﾗｻｷ</v>
          </cell>
          <cell r="S724" t="str">
            <v>000000</v>
          </cell>
          <cell r="U724" t="str">
            <v>000000</v>
          </cell>
          <cell r="W724" t="str">
            <v>000000</v>
          </cell>
          <cell r="Y724" t="str">
            <v>000000</v>
          </cell>
          <cell r="AA724" t="str">
            <v>000000</v>
          </cell>
          <cell r="AC724" t="str">
            <v>000000</v>
          </cell>
          <cell r="AE724" t="str">
            <v>000000</v>
          </cell>
          <cell r="AG724" t="str">
            <v>110867</v>
          </cell>
          <cell r="AH724" t="str">
            <v>ﾑﾗｻｷ</v>
          </cell>
          <cell r="AI724">
            <v>1</v>
          </cell>
          <cell r="AJ724" t="str">
            <v>支店</v>
          </cell>
          <cell r="AK724" t="str">
            <v>000000</v>
          </cell>
          <cell r="AM724" t="str">
            <v>000211</v>
          </cell>
          <cell r="AN724" t="str">
            <v>Murasaki</v>
          </cell>
          <cell r="AO724" t="str">
            <v>110867</v>
          </cell>
          <cell r="AP724" t="str">
            <v>ﾑﾗｻｷ</v>
          </cell>
          <cell r="AQ724" t="str">
            <v>000001</v>
          </cell>
          <cell r="AR724" t="str">
            <v>専伝必要</v>
          </cell>
          <cell r="AS724" t="str">
            <v>000000</v>
          </cell>
          <cell r="AU724" t="str">
            <v>000000</v>
          </cell>
          <cell r="AW724" t="str">
            <v>000000</v>
          </cell>
          <cell r="AY724" t="str">
            <v>000000</v>
          </cell>
          <cell r="BA724" t="str">
            <v>000000</v>
          </cell>
          <cell r="BC724" t="str">
            <v>000000</v>
          </cell>
          <cell r="BE724" t="str">
            <v>000017</v>
          </cell>
          <cell r="BF724" t="str">
            <v>南山龍一</v>
          </cell>
        </row>
        <row r="725">
          <cell r="A725" t="str">
            <v>216256</v>
          </cell>
          <cell r="B725" t="str">
            <v>(株)ﾑﾗｻｷｽﾎﾟｰﾂ</v>
          </cell>
          <cell r="C725" t="str">
            <v>新所沢ﾊﾟﾙｺ</v>
          </cell>
          <cell r="D725" t="str">
            <v>ﾑﾗｻｷ新所沢ﾊﾟﾙｺ</v>
          </cell>
          <cell r="E725" t="str">
            <v>402</v>
          </cell>
          <cell r="F725" t="str">
            <v>359-1111</v>
          </cell>
          <cell r="G725" t="str">
            <v>埼玉県所沢市緑町1-2-1</v>
          </cell>
          <cell r="H725" t="str">
            <v>新所沢ﾊﾟﾙｺ 3F</v>
          </cell>
          <cell r="K725" t="str">
            <v>0429-98-8322</v>
          </cell>
          <cell r="L725" t="str">
            <v>0429-98-8324</v>
          </cell>
          <cell r="M725" t="str">
            <v>000000</v>
          </cell>
          <cell r="O725" t="str">
            <v>000211</v>
          </cell>
          <cell r="P725" t="str">
            <v>Murasaki</v>
          </cell>
          <cell r="Q725" t="str">
            <v>110867</v>
          </cell>
          <cell r="R725" t="str">
            <v>ﾑﾗｻｷ</v>
          </cell>
          <cell r="S725" t="str">
            <v>000000</v>
          </cell>
          <cell r="U725" t="str">
            <v>000000</v>
          </cell>
          <cell r="W725" t="str">
            <v>000000</v>
          </cell>
          <cell r="Y725" t="str">
            <v>000000</v>
          </cell>
          <cell r="AA725" t="str">
            <v>000000</v>
          </cell>
          <cell r="AC725" t="str">
            <v>000000</v>
          </cell>
          <cell r="AE725" t="str">
            <v>000000</v>
          </cell>
          <cell r="AG725" t="str">
            <v>110867</v>
          </cell>
          <cell r="AH725" t="str">
            <v>ﾑﾗｻｷ</v>
          </cell>
          <cell r="AI725">
            <v>1</v>
          </cell>
          <cell r="AJ725" t="str">
            <v>支店</v>
          </cell>
          <cell r="AK725" t="str">
            <v>000000</v>
          </cell>
          <cell r="AM725" t="str">
            <v>000211</v>
          </cell>
          <cell r="AN725" t="str">
            <v>Murasaki</v>
          </cell>
          <cell r="AO725" t="str">
            <v>110867</v>
          </cell>
          <cell r="AP725" t="str">
            <v>ﾑﾗｻｷ</v>
          </cell>
          <cell r="AQ725" t="str">
            <v>000001</v>
          </cell>
          <cell r="AR725" t="str">
            <v>専伝必要</v>
          </cell>
          <cell r="AS725" t="str">
            <v>000000</v>
          </cell>
          <cell r="AU725" t="str">
            <v>000000</v>
          </cell>
          <cell r="AW725" t="str">
            <v>000000</v>
          </cell>
          <cell r="AY725" t="str">
            <v>000000</v>
          </cell>
          <cell r="BA725" t="str">
            <v>000000</v>
          </cell>
          <cell r="BC725" t="str">
            <v>000000</v>
          </cell>
          <cell r="BE725" t="str">
            <v>000017</v>
          </cell>
          <cell r="BF725" t="str">
            <v>南山龍一</v>
          </cell>
        </row>
        <row r="726">
          <cell r="A726" t="str">
            <v>216257</v>
          </cell>
          <cell r="B726" t="str">
            <v>(株)ﾑﾗｻｷｽﾎﾟｰﾂ</v>
          </cell>
          <cell r="C726" t="str">
            <v>FKD宇都宮</v>
          </cell>
          <cell r="D726" t="str">
            <v>ﾑﾗｻｷFKD宇都宮</v>
          </cell>
          <cell r="E726" t="str">
            <v>403</v>
          </cell>
          <cell r="F726" t="str">
            <v>321-0962</v>
          </cell>
          <cell r="G726" t="str">
            <v>栃木県宇都宮市今泉町237番地</v>
          </cell>
          <cell r="H726" t="str">
            <v>福田屋ｼｮｯﾋﾟﾝｸﾞﾌﾟﾗｻﾞ3F</v>
          </cell>
          <cell r="K726" t="str">
            <v>028-600-1550</v>
          </cell>
          <cell r="L726" t="str">
            <v>028-624-1471</v>
          </cell>
          <cell r="M726" t="str">
            <v>000000</v>
          </cell>
          <cell r="O726" t="str">
            <v>000211</v>
          </cell>
          <cell r="P726" t="str">
            <v>Murasaki</v>
          </cell>
          <cell r="Q726" t="str">
            <v>110867</v>
          </cell>
          <cell r="R726" t="str">
            <v>ﾑﾗｻｷ</v>
          </cell>
          <cell r="S726" t="str">
            <v>000000</v>
          </cell>
          <cell r="U726" t="str">
            <v>000000</v>
          </cell>
          <cell r="W726" t="str">
            <v>000000</v>
          </cell>
          <cell r="Y726" t="str">
            <v>000000</v>
          </cell>
          <cell r="AA726" t="str">
            <v>000000</v>
          </cell>
          <cell r="AC726" t="str">
            <v>000000</v>
          </cell>
          <cell r="AE726" t="str">
            <v>000000</v>
          </cell>
          <cell r="AG726" t="str">
            <v>110867</v>
          </cell>
          <cell r="AH726" t="str">
            <v>ﾑﾗｻｷ</v>
          </cell>
          <cell r="AI726">
            <v>1</v>
          </cell>
          <cell r="AJ726" t="str">
            <v>支店</v>
          </cell>
          <cell r="AK726" t="str">
            <v>000000</v>
          </cell>
          <cell r="AM726" t="str">
            <v>000211</v>
          </cell>
          <cell r="AN726" t="str">
            <v>Murasaki</v>
          </cell>
          <cell r="AO726" t="str">
            <v>110867</v>
          </cell>
          <cell r="AP726" t="str">
            <v>ﾑﾗｻｷ</v>
          </cell>
          <cell r="AQ726" t="str">
            <v>000001</v>
          </cell>
          <cell r="AR726" t="str">
            <v>専伝必要</v>
          </cell>
          <cell r="AS726" t="str">
            <v>000000</v>
          </cell>
          <cell r="AU726" t="str">
            <v>000000</v>
          </cell>
          <cell r="AW726" t="str">
            <v>000000</v>
          </cell>
          <cell r="AY726" t="str">
            <v>000000</v>
          </cell>
          <cell r="BA726" t="str">
            <v>000000</v>
          </cell>
          <cell r="BC726" t="str">
            <v>000000</v>
          </cell>
          <cell r="BE726" t="str">
            <v>000017</v>
          </cell>
          <cell r="BF726" t="str">
            <v>南山龍一</v>
          </cell>
        </row>
        <row r="727">
          <cell r="A727" t="str">
            <v>216258</v>
          </cell>
          <cell r="B727" t="str">
            <v>(株)ﾑﾗｻｷｽﾎﾟｰﾂ</v>
          </cell>
          <cell r="C727" t="str">
            <v>南越谷</v>
          </cell>
          <cell r="D727" t="str">
            <v>ﾑﾗｻｷ南越谷</v>
          </cell>
          <cell r="E727" t="str">
            <v>404</v>
          </cell>
          <cell r="F727" t="str">
            <v>343-0845</v>
          </cell>
          <cell r="G727" t="str">
            <v>埼玉県越谷市南越谷1-15-1</v>
          </cell>
          <cell r="H727" t="str">
            <v>南越谷OPA4F</v>
          </cell>
          <cell r="K727" t="str">
            <v>0489-90-2140</v>
          </cell>
          <cell r="L727" t="str">
            <v>0489-90-2143</v>
          </cell>
          <cell r="M727" t="str">
            <v>000000</v>
          </cell>
          <cell r="O727" t="str">
            <v>000211</v>
          </cell>
          <cell r="P727" t="str">
            <v>Murasaki</v>
          </cell>
          <cell r="Q727" t="str">
            <v>110867</v>
          </cell>
          <cell r="R727" t="str">
            <v>ﾑﾗｻｷ</v>
          </cell>
          <cell r="S727" t="str">
            <v>000000</v>
          </cell>
          <cell r="U727" t="str">
            <v>000000</v>
          </cell>
          <cell r="W727" t="str">
            <v>000000</v>
          </cell>
          <cell r="Y727" t="str">
            <v>000000</v>
          </cell>
          <cell r="AA727" t="str">
            <v>000000</v>
          </cell>
          <cell r="AC727" t="str">
            <v>000000</v>
          </cell>
          <cell r="AE727" t="str">
            <v>000000</v>
          </cell>
          <cell r="AG727" t="str">
            <v>110867</v>
          </cell>
          <cell r="AH727" t="str">
            <v>ﾑﾗｻｷ</v>
          </cell>
          <cell r="AI727">
            <v>1</v>
          </cell>
          <cell r="AJ727" t="str">
            <v>支店</v>
          </cell>
          <cell r="AK727" t="str">
            <v>000000</v>
          </cell>
          <cell r="AM727" t="str">
            <v>000211</v>
          </cell>
          <cell r="AN727" t="str">
            <v>Murasaki</v>
          </cell>
          <cell r="AO727" t="str">
            <v>110867</v>
          </cell>
          <cell r="AP727" t="str">
            <v>ﾑﾗｻｷ</v>
          </cell>
          <cell r="AQ727" t="str">
            <v>000001</v>
          </cell>
          <cell r="AR727" t="str">
            <v>専伝必要</v>
          </cell>
          <cell r="AS727" t="str">
            <v>000000</v>
          </cell>
          <cell r="AU727" t="str">
            <v>000000</v>
          </cell>
          <cell r="AW727" t="str">
            <v>000000</v>
          </cell>
          <cell r="AY727" t="str">
            <v>000000</v>
          </cell>
          <cell r="BA727" t="str">
            <v>000000</v>
          </cell>
          <cell r="BC727" t="str">
            <v>000000</v>
          </cell>
          <cell r="BE727" t="str">
            <v>000017</v>
          </cell>
          <cell r="BF727" t="str">
            <v>南山龍一</v>
          </cell>
        </row>
        <row r="728">
          <cell r="A728" t="str">
            <v>216259</v>
          </cell>
          <cell r="B728" t="str">
            <v>(株)ﾑﾗｻｷｽﾎﾟｰﾂ</v>
          </cell>
          <cell r="C728" t="str">
            <v>大宮ﾛﾌﾄ</v>
          </cell>
          <cell r="D728" t="str">
            <v>ﾑﾗｻｷ大宮ﾛﾌﾄ</v>
          </cell>
          <cell r="E728" t="str">
            <v>405</v>
          </cell>
          <cell r="F728" t="str">
            <v>330-0802</v>
          </cell>
          <cell r="G728" t="str">
            <v>埼玉県さいたま市大宮区宮町1-60</v>
          </cell>
          <cell r="H728" t="str">
            <v>大宮ﾛﾌﾄ7F</v>
          </cell>
          <cell r="K728" t="str">
            <v>048-648-6670</v>
          </cell>
          <cell r="L728" t="str">
            <v>048-648-3007</v>
          </cell>
          <cell r="M728" t="str">
            <v>000000</v>
          </cell>
          <cell r="O728" t="str">
            <v>000211</v>
          </cell>
          <cell r="P728" t="str">
            <v>Murasaki</v>
          </cell>
          <cell r="Q728" t="str">
            <v>110867</v>
          </cell>
          <cell r="R728" t="str">
            <v>ﾑﾗｻｷ</v>
          </cell>
          <cell r="S728" t="str">
            <v>000000</v>
          </cell>
          <cell r="U728" t="str">
            <v>000000</v>
          </cell>
          <cell r="W728" t="str">
            <v>000000</v>
          </cell>
          <cell r="Y728" t="str">
            <v>000000</v>
          </cell>
          <cell r="AA728" t="str">
            <v>000000</v>
          </cell>
          <cell r="AC728" t="str">
            <v>000000</v>
          </cell>
          <cell r="AE728" t="str">
            <v>000000</v>
          </cell>
          <cell r="AG728" t="str">
            <v>110867</v>
          </cell>
          <cell r="AH728" t="str">
            <v>ﾑﾗｻｷ</v>
          </cell>
          <cell r="AI728">
            <v>1</v>
          </cell>
          <cell r="AJ728" t="str">
            <v>支店</v>
          </cell>
          <cell r="AK728" t="str">
            <v>000000</v>
          </cell>
          <cell r="AM728" t="str">
            <v>000211</v>
          </cell>
          <cell r="AN728" t="str">
            <v>Murasaki</v>
          </cell>
          <cell r="AO728" t="str">
            <v>110867</v>
          </cell>
          <cell r="AP728" t="str">
            <v>ﾑﾗｻｷ</v>
          </cell>
          <cell r="AQ728" t="str">
            <v>000001</v>
          </cell>
          <cell r="AR728" t="str">
            <v>専伝必要</v>
          </cell>
          <cell r="AS728" t="str">
            <v>000000</v>
          </cell>
          <cell r="AU728" t="str">
            <v>000000</v>
          </cell>
          <cell r="AW728" t="str">
            <v>000000</v>
          </cell>
          <cell r="AY728" t="str">
            <v>000000</v>
          </cell>
          <cell r="BA728" t="str">
            <v>000000</v>
          </cell>
          <cell r="BC728" t="str">
            <v>000000</v>
          </cell>
          <cell r="BE728" t="str">
            <v>000017</v>
          </cell>
          <cell r="BF728" t="str">
            <v>南山龍一</v>
          </cell>
        </row>
        <row r="729">
          <cell r="A729" t="str">
            <v>216260</v>
          </cell>
          <cell r="B729" t="str">
            <v>(株)ﾑﾗｻｷｽﾎﾟｰﾂ</v>
          </cell>
          <cell r="C729" t="str">
            <v>ｲｵﾝ太田</v>
          </cell>
          <cell r="D729" t="str">
            <v>ﾑﾗｻｷｲｵﾝ太田</v>
          </cell>
          <cell r="E729" t="str">
            <v>406</v>
          </cell>
          <cell r="F729" t="str">
            <v>373-0808</v>
          </cell>
          <cell r="G729" t="str">
            <v>群馬県太田市石原町81番地</v>
          </cell>
          <cell r="H729" t="str">
            <v>ｲｵﾝﾓｰﾙ太田2F</v>
          </cell>
          <cell r="K729" t="str">
            <v>027-647-8335</v>
          </cell>
          <cell r="L729" t="str">
            <v>027-647-8337</v>
          </cell>
          <cell r="M729" t="str">
            <v>000000</v>
          </cell>
          <cell r="O729" t="str">
            <v>000211</v>
          </cell>
          <cell r="P729" t="str">
            <v>Murasaki</v>
          </cell>
          <cell r="Q729" t="str">
            <v>110867</v>
          </cell>
          <cell r="R729" t="str">
            <v>ﾑﾗｻｷ</v>
          </cell>
          <cell r="S729" t="str">
            <v>000000</v>
          </cell>
          <cell r="U729" t="str">
            <v>000000</v>
          </cell>
          <cell r="W729" t="str">
            <v>000000</v>
          </cell>
          <cell r="Y729" t="str">
            <v>000000</v>
          </cell>
          <cell r="AA729" t="str">
            <v>000000</v>
          </cell>
          <cell r="AC729" t="str">
            <v>000000</v>
          </cell>
          <cell r="AE729" t="str">
            <v>000000</v>
          </cell>
          <cell r="AG729" t="str">
            <v>110867</v>
          </cell>
          <cell r="AH729" t="str">
            <v>ﾑﾗｻｷ</v>
          </cell>
          <cell r="AI729">
            <v>1</v>
          </cell>
          <cell r="AJ729" t="str">
            <v>支店</v>
          </cell>
          <cell r="AK729" t="str">
            <v>000000</v>
          </cell>
          <cell r="AM729" t="str">
            <v>000211</v>
          </cell>
          <cell r="AN729" t="str">
            <v>Murasaki</v>
          </cell>
          <cell r="AO729" t="str">
            <v>110867</v>
          </cell>
          <cell r="AP729" t="str">
            <v>ﾑﾗｻｷ</v>
          </cell>
          <cell r="AQ729" t="str">
            <v>000001</v>
          </cell>
          <cell r="AR729" t="str">
            <v>専伝必要</v>
          </cell>
          <cell r="AS729" t="str">
            <v>000000</v>
          </cell>
          <cell r="AU729" t="str">
            <v>000000</v>
          </cell>
          <cell r="AW729" t="str">
            <v>000000</v>
          </cell>
          <cell r="AY729" t="str">
            <v>000000</v>
          </cell>
          <cell r="BA729" t="str">
            <v>000000</v>
          </cell>
          <cell r="BC729" t="str">
            <v>000000</v>
          </cell>
          <cell r="BE729" t="str">
            <v>000017</v>
          </cell>
          <cell r="BF729" t="str">
            <v>南山龍一</v>
          </cell>
        </row>
        <row r="730">
          <cell r="A730" t="str">
            <v>216261</v>
          </cell>
          <cell r="B730" t="str">
            <v>(株)ﾑﾗｻｷｽﾎﾟｰﾂ</v>
          </cell>
          <cell r="C730" t="str">
            <v>水戸内原</v>
          </cell>
          <cell r="D730" t="str">
            <v>ﾑﾗｻｷ水戸内原</v>
          </cell>
          <cell r="E730" t="str">
            <v>407</v>
          </cell>
          <cell r="F730" t="str">
            <v>319-0305</v>
          </cell>
          <cell r="G730" t="str">
            <v>茨城県水戸市中原町字西135番地</v>
          </cell>
          <cell r="H730" t="str">
            <v>ｲｵﾝ水戸内原SC3F-314</v>
          </cell>
          <cell r="K730" t="str">
            <v>029-259-1521</v>
          </cell>
          <cell r="L730" t="str">
            <v>029-259-1522</v>
          </cell>
          <cell r="M730" t="str">
            <v>000000</v>
          </cell>
          <cell r="O730" t="str">
            <v>000211</v>
          </cell>
          <cell r="P730" t="str">
            <v>Murasaki</v>
          </cell>
          <cell r="Q730" t="str">
            <v>110867</v>
          </cell>
          <cell r="R730" t="str">
            <v>ﾑﾗｻｷ</v>
          </cell>
          <cell r="S730" t="str">
            <v>000000</v>
          </cell>
          <cell r="U730" t="str">
            <v>000000</v>
          </cell>
          <cell r="W730" t="str">
            <v>000000</v>
          </cell>
          <cell r="Y730" t="str">
            <v>000000</v>
          </cell>
          <cell r="AA730" t="str">
            <v>000000</v>
          </cell>
          <cell r="AC730" t="str">
            <v>000000</v>
          </cell>
          <cell r="AE730" t="str">
            <v>000000</v>
          </cell>
          <cell r="AG730" t="str">
            <v>110867</v>
          </cell>
          <cell r="AH730" t="str">
            <v>ﾑﾗｻｷ</v>
          </cell>
          <cell r="AI730">
            <v>1</v>
          </cell>
          <cell r="AJ730" t="str">
            <v>支店</v>
          </cell>
          <cell r="AK730" t="str">
            <v>000000</v>
          </cell>
          <cell r="AM730" t="str">
            <v>000211</v>
          </cell>
          <cell r="AN730" t="str">
            <v>Murasaki</v>
          </cell>
          <cell r="AO730" t="str">
            <v>110867</v>
          </cell>
          <cell r="AP730" t="str">
            <v>ﾑﾗｻｷ</v>
          </cell>
          <cell r="AQ730" t="str">
            <v>000001</v>
          </cell>
          <cell r="AR730" t="str">
            <v>専伝必要</v>
          </cell>
          <cell r="AS730" t="str">
            <v>000000</v>
          </cell>
          <cell r="AU730" t="str">
            <v>000000</v>
          </cell>
          <cell r="AW730" t="str">
            <v>000000</v>
          </cell>
          <cell r="AY730" t="str">
            <v>000000</v>
          </cell>
          <cell r="BA730" t="str">
            <v>000000</v>
          </cell>
          <cell r="BC730" t="str">
            <v>000000</v>
          </cell>
          <cell r="BE730" t="str">
            <v>000017</v>
          </cell>
          <cell r="BF730" t="str">
            <v>南山龍一</v>
          </cell>
        </row>
        <row r="731">
          <cell r="A731" t="str">
            <v>216262</v>
          </cell>
          <cell r="B731" t="str">
            <v>(株)ﾑﾗｻｷｽﾎﾟｰﾂ</v>
          </cell>
          <cell r="C731" t="str">
            <v>IPV宇都宮</v>
          </cell>
          <cell r="D731" t="str">
            <v>ﾑﾗｻｷIPV宇都宮</v>
          </cell>
          <cell r="E731" t="str">
            <v>408</v>
          </cell>
          <cell r="F731" t="str">
            <v>321-0118</v>
          </cell>
          <cell r="G731" t="str">
            <v>栃木県宇都宮市インターパーク</v>
          </cell>
          <cell r="H731" t="str">
            <v>4-1-3</v>
          </cell>
          <cell r="I731" t="str">
            <v>インターパークビレッジ北側</v>
          </cell>
          <cell r="K731" t="str">
            <v>028-657-6611</v>
          </cell>
          <cell r="L731" t="str">
            <v>028-657-6612</v>
          </cell>
          <cell r="M731" t="str">
            <v>000000</v>
          </cell>
          <cell r="O731" t="str">
            <v>000211</v>
          </cell>
          <cell r="P731" t="str">
            <v>Murasaki</v>
          </cell>
          <cell r="Q731" t="str">
            <v>110867</v>
          </cell>
          <cell r="R731" t="str">
            <v>ﾑﾗｻｷ</v>
          </cell>
          <cell r="S731" t="str">
            <v>000000</v>
          </cell>
          <cell r="U731" t="str">
            <v>000000</v>
          </cell>
          <cell r="W731" t="str">
            <v>000000</v>
          </cell>
          <cell r="Y731" t="str">
            <v>000000</v>
          </cell>
          <cell r="AA731" t="str">
            <v>000000</v>
          </cell>
          <cell r="AC731" t="str">
            <v>000000</v>
          </cell>
          <cell r="AE731" t="str">
            <v>000000</v>
          </cell>
          <cell r="AG731" t="str">
            <v>110867</v>
          </cell>
          <cell r="AH731" t="str">
            <v>ﾑﾗｻｷ</v>
          </cell>
          <cell r="AI731">
            <v>1</v>
          </cell>
          <cell r="AJ731" t="str">
            <v>支店</v>
          </cell>
          <cell r="AK731" t="str">
            <v>000000</v>
          </cell>
          <cell r="AM731" t="str">
            <v>000211</v>
          </cell>
          <cell r="AN731" t="str">
            <v>Murasaki</v>
          </cell>
          <cell r="AO731" t="str">
            <v>110867</v>
          </cell>
          <cell r="AP731" t="str">
            <v>ﾑﾗｻｷ</v>
          </cell>
          <cell r="AQ731" t="str">
            <v>000001</v>
          </cell>
          <cell r="AR731" t="str">
            <v>専伝必要</v>
          </cell>
          <cell r="AS731" t="str">
            <v>000000</v>
          </cell>
          <cell r="AU731" t="str">
            <v>000000</v>
          </cell>
          <cell r="AW731" t="str">
            <v>000000</v>
          </cell>
          <cell r="AY731" t="str">
            <v>000000</v>
          </cell>
          <cell r="BA731" t="str">
            <v>000000</v>
          </cell>
          <cell r="BC731" t="str">
            <v>000000</v>
          </cell>
          <cell r="BE731" t="str">
            <v>000017</v>
          </cell>
          <cell r="BF731" t="str">
            <v>南山龍一</v>
          </cell>
        </row>
        <row r="732">
          <cell r="A732" t="str">
            <v>216263</v>
          </cell>
          <cell r="B732" t="str">
            <v>(株)ﾑﾗｻｷｽﾎﾟｰﾂ</v>
          </cell>
          <cell r="C732" t="str">
            <v>ｲｵﾝ浦和美園</v>
          </cell>
          <cell r="D732" t="str">
            <v>ﾑﾗｻｷｲｵﾝ浦和美園</v>
          </cell>
          <cell r="E732" t="str">
            <v>409</v>
          </cell>
          <cell r="F732" t="str">
            <v>336-0963</v>
          </cell>
          <cell r="G732" t="str">
            <v>埼玉県さいたま市緑区大字大門</v>
          </cell>
          <cell r="H732" t="str">
            <v>3710 ｲｵﾝ浦和美園SC3F</v>
          </cell>
          <cell r="K732" t="str">
            <v>048-812-6720</v>
          </cell>
          <cell r="L732" t="str">
            <v>048-812-6721</v>
          </cell>
          <cell r="M732" t="str">
            <v>000000</v>
          </cell>
          <cell r="O732" t="str">
            <v>000211</v>
          </cell>
          <cell r="P732" t="str">
            <v>Murasaki</v>
          </cell>
          <cell r="Q732" t="str">
            <v>110867</v>
          </cell>
          <cell r="R732" t="str">
            <v>ﾑﾗｻｷ</v>
          </cell>
          <cell r="S732" t="str">
            <v>000000</v>
          </cell>
          <cell r="U732" t="str">
            <v>000000</v>
          </cell>
          <cell r="W732" t="str">
            <v>000000</v>
          </cell>
          <cell r="Y732" t="str">
            <v>000000</v>
          </cell>
          <cell r="AA732" t="str">
            <v>000000</v>
          </cell>
          <cell r="AC732" t="str">
            <v>000000</v>
          </cell>
          <cell r="AE732" t="str">
            <v>000000</v>
          </cell>
          <cell r="AG732" t="str">
            <v>110867</v>
          </cell>
          <cell r="AH732" t="str">
            <v>ﾑﾗｻｷ</v>
          </cell>
          <cell r="AI732">
            <v>1</v>
          </cell>
          <cell r="AJ732" t="str">
            <v>支店</v>
          </cell>
          <cell r="AK732" t="str">
            <v>000000</v>
          </cell>
          <cell r="AM732" t="str">
            <v>000211</v>
          </cell>
          <cell r="AN732" t="str">
            <v>Murasaki</v>
          </cell>
          <cell r="AO732" t="str">
            <v>110867</v>
          </cell>
          <cell r="AP732" t="str">
            <v>ﾑﾗｻｷ</v>
          </cell>
          <cell r="AQ732" t="str">
            <v>000001</v>
          </cell>
          <cell r="AR732" t="str">
            <v>専伝必要</v>
          </cell>
          <cell r="AS732" t="str">
            <v>000000</v>
          </cell>
          <cell r="AU732" t="str">
            <v>000000</v>
          </cell>
          <cell r="AW732" t="str">
            <v>000000</v>
          </cell>
          <cell r="AY732" t="str">
            <v>000000</v>
          </cell>
          <cell r="BA732" t="str">
            <v>000000</v>
          </cell>
          <cell r="BC732" t="str">
            <v>000000</v>
          </cell>
          <cell r="BE732" t="str">
            <v>000017</v>
          </cell>
          <cell r="BF732" t="str">
            <v>南山龍一</v>
          </cell>
        </row>
        <row r="733">
          <cell r="A733" t="str">
            <v>216264</v>
          </cell>
          <cell r="B733" t="str">
            <v>(株)ﾑﾗｻｷｽﾎﾟｰﾂ</v>
          </cell>
          <cell r="C733" t="str">
            <v>ｲｵﾝ高崎</v>
          </cell>
          <cell r="D733" t="str">
            <v>ﾑﾗｻｷｲｵﾝ高崎</v>
          </cell>
          <cell r="E733" t="str">
            <v>410</v>
          </cell>
          <cell r="F733" t="str">
            <v>370-3521</v>
          </cell>
          <cell r="G733" t="str">
            <v>群馬県高崎市棟高町1400番地</v>
          </cell>
          <cell r="H733" t="str">
            <v>ｲｵﾝ高崎ｼｮｯﾋﾟﾝｸﾞｾﾝﾀｰ3F</v>
          </cell>
          <cell r="K733" t="str">
            <v>027-310-9710</v>
          </cell>
          <cell r="L733" t="str">
            <v>027-310-9711</v>
          </cell>
          <cell r="M733" t="str">
            <v>000000</v>
          </cell>
          <cell r="O733" t="str">
            <v>000211</v>
          </cell>
          <cell r="P733" t="str">
            <v>Murasaki</v>
          </cell>
          <cell r="Q733" t="str">
            <v>110867</v>
          </cell>
          <cell r="R733" t="str">
            <v>ﾑﾗｻｷ</v>
          </cell>
          <cell r="S733" t="str">
            <v>000000</v>
          </cell>
          <cell r="U733" t="str">
            <v>000000</v>
          </cell>
          <cell r="W733" t="str">
            <v>000000</v>
          </cell>
          <cell r="Y733" t="str">
            <v>000000</v>
          </cell>
          <cell r="AA733" t="str">
            <v>000000</v>
          </cell>
          <cell r="AC733" t="str">
            <v>000000</v>
          </cell>
          <cell r="AE733" t="str">
            <v>000000</v>
          </cell>
          <cell r="AG733" t="str">
            <v>110867</v>
          </cell>
          <cell r="AH733" t="str">
            <v>ﾑﾗｻｷ</v>
          </cell>
          <cell r="AI733">
            <v>1</v>
          </cell>
          <cell r="AJ733" t="str">
            <v>支店</v>
          </cell>
          <cell r="AK733" t="str">
            <v>000000</v>
          </cell>
          <cell r="AM733" t="str">
            <v>000211</v>
          </cell>
          <cell r="AN733" t="str">
            <v>Murasaki</v>
          </cell>
          <cell r="AO733" t="str">
            <v>110867</v>
          </cell>
          <cell r="AP733" t="str">
            <v>ﾑﾗｻｷ</v>
          </cell>
          <cell r="AQ733" t="str">
            <v>000001</v>
          </cell>
          <cell r="AR733" t="str">
            <v>専伝必要</v>
          </cell>
          <cell r="AS733" t="str">
            <v>000000</v>
          </cell>
          <cell r="AU733" t="str">
            <v>000000</v>
          </cell>
          <cell r="AW733" t="str">
            <v>000000</v>
          </cell>
          <cell r="AY733" t="str">
            <v>000000</v>
          </cell>
          <cell r="BA733" t="str">
            <v>000000</v>
          </cell>
          <cell r="BC733" t="str">
            <v>000000</v>
          </cell>
          <cell r="BE733" t="str">
            <v>000017</v>
          </cell>
          <cell r="BF733" t="str">
            <v>南山龍一</v>
          </cell>
        </row>
        <row r="734">
          <cell r="A734" t="str">
            <v>216265</v>
          </cell>
          <cell r="B734" t="str">
            <v>(株)ﾑﾗｻｷｽﾎﾟｰﾂ</v>
          </cell>
          <cell r="C734" t="str">
            <v>浦和ﾊﾟﾙｺ</v>
          </cell>
          <cell r="D734" t="str">
            <v>ﾑﾗｻｷ浦和ﾊﾟﾙｺ</v>
          </cell>
          <cell r="E734" t="str">
            <v>411</v>
          </cell>
          <cell r="F734" t="str">
            <v>330-0055</v>
          </cell>
          <cell r="G734" t="str">
            <v>埼玉県さいたま市浦和区東高砂町</v>
          </cell>
          <cell r="H734" t="str">
            <v>11-1 浦和ﾊﾟﾙｺ4F</v>
          </cell>
          <cell r="K734" t="str">
            <v>048-871-0061</v>
          </cell>
          <cell r="L734" t="str">
            <v>048-871-0062</v>
          </cell>
          <cell r="M734" t="str">
            <v>000000</v>
          </cell>
          <cell r="O734" t="str">
            <v>000211</v>
          </cell>
          <cell r="P734" t="str">
            <v>Murasaki</v>
          </cell>
          <cell r="Q734" t="str">
            <v>110867</v>
          </cell>
          <cell r="R734" t="str">
            <v>ﾑﾗｻｷ</v>
          </cell>
          <cell r="S734" t="str">
            <v>000000</v>
          </cell>
          <cell r="U734" t="str">
            <v>000000</v>
          </cell>
          <cell r="W734" t="str">
            <v>000000</v>
          </cell>
          <cell r="Y734" t="str">
            <v>000000</v>
          </cell>
          <cell r="AA734" t="str">
            <v>000000</v>
          </cell>
          <cell r="AC734" t="str">
            <v>000000</v>
          </cell>
          <cell r="AE734" t="str">
            <v>000000</v>
          </cell>
          <cell r="AG734" t="str">
            <v>110867</v>
          </cell>
          <cell r="AH734" t="str">
            <v>ﾑﾗｻｷ</v>
          </cell>
          <cell r="AI734">
            <v>1</v>
          </cell>
          <cell r="AJ734" t="str">
            <v>支店</v>
          </cell>
          <cell r="AK734" t="str">
            <v>000000</v>
          </cell>
          <cell r="AM734" t="str">
            <v>000211</v>
          </cell>
          <cell r="AN734" t="str">
            <v>Murasaki</v>
          </cell>
          <cell r="AO734" t="str">
            <v>110867</v>
          </cell>
          <cell r="AP734" t="str">
            <v>ﾑﾗｻｷ</v>
          </cell>
          <cell r="AQ734" t="str">
            <v>000001</v>
          </cell>
          <cell r="AR734" t="str">
            <v>専伝必要</v>
          </cell>
          <cell r="AS734" t="str">
            <v>000000</v>
          </cell>
          <cell r="AU734" t="str">
            <v>000000</v>
          </cell>
          <cell r="AW734" t="str">
            <v>000000</v>
          </cell>
          <cell r="AY734" t="str">
            <v>000000</v>
          </cell>
          <cell r="BA734" t="str">
            <v>000000</v>
          </cell>
          <cell r="BC734" t="str">
            <v>000000</v>
          </cell>
          <cell r="BE734" t="str">
            <v>000017</v>
          </cell>
          <cell r="BF734" t="str">
            <v>南山龍一</v>
          </cell>
        </row>
        <row r="735">
          <cell r="A735" t="str">
            <v>216266</v>
          </cell>
          <cell r="B735" t="str">
            <v>(株)ﾑﾗｻｷｽﾎﾟｰﾂ</v>
          </cell>
          <cell r="C735" t="str">
            <v>ｲｵﾝ羽生</v>
          </cell>
          <cell r="D735" t="str">
            <v>ﾑﾗｻｷｲｵﾝ羽生</v>
          </cell>
          <cell r="E735" t="str">
            <v>412</v>
          </cell>
          <cell r="F735" t="str">
            <v>348-0039</v>
          </cell>
          <cell r="G735" t="str">
            <v>埼玉県羽生市川崎2-281-3</v>
          </cell>
          <cell r="H735" t="str">
            <v>ｲｵﾝﾓｰﾙ羽生3F</v>
          </cell>
          <cell r="K735" t="str">
            <v>048-560-1091</v>
          </cell>
          <cell r="L735" t="str">
            <v>048-560-1092</v>
          </cell>
          <cell r="M735" t="str">
            <v>000000</v>
          </cell>
          <cell r="O735" t="str">
            <v>000211</v>
          </cell>
          <cell r="P735" t="str">
            <v>Murasaki</v>
          </cell>
          <cell r="Q735" t="str">
            <v>110867</v>
          </cell>
          <cell r="R735" t="str">
            <v>ﾑﾗｻｷ</v>
          </cell>
          <cell r="S735" t="str">
            <v>000000</v>
          </cell>
          <cell r="U735" t="str">
            <v>000000</v>
          </cell>
          <cell r="W735" t="str">
            <v>000000</v>
          </cell>
          <cell r="Y735" t="str">
            <v>000000</v>
          </cell>
          <cell r="AA735" t="str">
            <v>000000</v>
          </cell>
          <cell r="AC735" t="str">
            <v>000000</v>
          </cell>
          <cell r="AE735" t="str">
            <v>000000</v>
          </cell>
          <cell r="AG735" t="str">
            <v>110867</v>
          </cell>
          <cell r="AH735" t="str">
            <v>ﾑﾗｻｷ</v>
          </cell>
          <cell r="AI735">
            <v>1</v>
          </cell>
          <cell r="AJ735" t="str">
            <v>支店</v>
          </cell>
          <cell r="AK735" t="str">
            <v>000000</v>
          </cell>
          <cell r="AM735" t="str">
            <v>000211</v>
          </cell>
          <cell r="AN735" t="str">
            <v>Murasaki</v>
          </cell>
          <cell r="AO735" t="str">
            <v>110867</v>
          </cell>
          <cell r="AP735" t="str">
            <v>ﾑﾗｻｷ</v>
          </cell>
          <cell r="AQ735" t="str">
            <v>000001</v>
          </cell>
          <cell r="AR735" t="str">
            <v>専伝必要</v>
          </cell>
          <cell r="AS735" t="str">
            <v>000000</v>
          </cell>
          <cell r="AU735" t="str">
            <v>000000</v>
          </cell>
          <cell r="AW735" t="str">
            <v>000000</v>
          </cell>
          <cell r="AY735" t="str">
            <v>000000</v>
          </cell>
          <cell r="BA735" t="str">
            <v>000000</v>
          </cell>
          <cell r="BC735" t="str">
            <v>000000</v>
          </cell>
          <cell r="BE735" t="str">
            <v>000017</v>
          </cell>
          <cell r="BF735" t="str">
            <v>南山龍一</v>
          </cell>
        </row>
        <row r="736">
          <cell r="A736" t="str">
            <v>216267</v>
          </cell>
          <cell r="B736" t="str">
            <v>(株)ﾑﾗｻｷｽﾎﾟｰﾂ</v>
          </cell>
          <cell r="C736" t="str">
            <v>越谷ﾚｲｸﾀｳﾝ</v>
          </cell>
          <cell r="D736" t="str">
            <v>ﾑﾗｻｷ越谷ﾚｲｸﾀｳﾝ</v>
          </cell>
          <cell r="E736" t="str">
            <v>413</v>
          </cell>
          <cell r="F736" t="str">
            <v>343-0828</v>
          </cell>
          <cell r="G736" t="str">
            <v>埼玉県越谷市レイクタウン4-2-2</v>
          </cell>
          <cell r="H736" t="str">
            <v>ｲｵﾝﾚｲｸﾀｳﾝKAZE A-325</v>
          </cell>
          <cell r="K736" t="str">
            <v>045-990-1351</v>
          </cell>
          <cell r="L736" t="str">
            <v>048-990-1352</v>
          </cell>
          <cell r="M736" t="str">
            <v>000000</v>
          </cell>
          <cell r="O736" t="str">
            <v>000211</v>
          </cell>
          <cell r="P736" t="str">
            <v>Murasaki</v>
          </cell>
          <cell r="Q736" t="str">
            <v>110867</v>
          </cell>
          <cell r="R736" t="str">
            <v>ﾑﾗｻｷ</v>
          </cell>
          <cell r="S736" t="str">
            <v>000000</v>
          </cell>
          <cell r="U736" t="str">
            <v>000000</v>
          </cell>
          <cell r="W736" t="str">
            <v>000000</v>
          </cell>
          <cell r="Y736" t="str">
            <v>000000</v>
          </cell>
          <cell r="AA736" t="str">
            <v>000000</v>
          </cell>
          <cell r="AC736" t="str">
            <v>000000</v>
          </cell>
          <cell r="AE736" t="str">
            <v>000000</v>
          </cell>
          <cell r="AG736" t="str">
            <v>110867</v>
          </cell>
          <cell r="AH736" t="str">
            <v>ﾑﾗｻｷ</v>
          </cell>
          <cell r="AI736">
            <v>1</v>
          </cell>
          <cell r="AJ736" t="str">
            <v>支店</v>
          </cell>
          <cell r="AK736" t="str">
            <v>000000</v>
          </cell>
          <cell r="AM736" t="str">
            <v>000211</v>
          </cell>
          <cell r="AN736" t="str">
            <v>Murasaki</v>
          </cell>
          <cell r="AO736" t="str">
            <v>110867</v>
          </cell>
          <cell r="AP736" t="str">
            <v>ﾑﾗｻｷ</v>
          </cell>
          <cell r="AQ736" t="str">
            <v>000001</v>
          </cell>
          <cell r="AR736" t="str">
            <v>専伝必要</v>
          </cell>
          <cell r="AS736" t="str">
            <v>000000</v>
          </cell>
          <cell r="AU736" t="str">
            <v>000000</v>
          </cell>
          <cell r="AW736" t="str">
            <v>000000</v>
          </cell>
          <cell r="AY736" t="str">
            <v>000000</v>
          </cell>
          <cell r="BA736" t="str">
            <v>000000</v>
          </cell>
          <cell r="BC736" t="str">
            <v>000000</v>
          </cell>
          <cell r="BE736" t="str">
            <v>000017</v>
          </cell>
          <cell r="BF736" t="str">
            <v>南山龍一</v>
          </cell>
        </row>
        <row r="737">
          <cell r="A737" t="str">
            <v>216268</v>
          </cell>
          <cell r="B737" t="str">
            <v>(株)ﾑﾗｻｷｽﾎﾟｰﾂ</v>
          </cell>
          <cell r="C737" t="str">
            <v>ｲｰｱｰｽつくば</v>
          </cell>
          <cell r="D737" t="str">
            <v>ﾑﾗｻｷｲｰｱｰｽつくば</v>
          </cell>
          <cell r="E737" t="str">
            <v>414</v>
          </cell>
          <cell r="F737" t="str">
            <v>305-0817</v>
          </cell>
          <cell r="G737" t="str">
            <v>茨城県つくば市研究学園C50街区1</v>
          </cell>
          <cell r="H737" t="str">
            <v>ｲｰｱｰｽつくば 3F</v>
          </cell>
          <cell r="K737" t="str">
            <v>029-868-7231</v>
          </cell>
          <cell r="L737" t="str">
            <v>029-868-7232</v>
          </cell>
          <cell r="M737" t="str">
            <v>000000</v>
          </cell>
          <cell r="O737" t="str">
            <v>000211</v>
          </cell>
          <cell r="P737" t="str">
            <v>Murasaki</v>
          </cell>
          <cell r="Q737" t="str">
            <v>110867</v>
          </cell>
          <cell r="R737" t="str">
            <v>ﾑﾗｻｷ</v>
          </cell>
          <cell r="S737" t="str">
            <v>000000</v>
          </cell>
          <cell r="U737" t="str">
            <v>000000</v>
          </cell>
          <cell r="W737" t="str">
            <v>000000</v>
          </cell>
          <cell r="Y737" t="str">
            <v>000000</v>
          </cell>
          <cell r="AA737" t="str">
            <v>000000</v>
          </cell>
          <cell r="AC737" t="str">
            <v>000000</v>
          </cell>
          <cell r="AE737" t="str">
            <v>000000</v>
          </cell>
          <cell r="AG737" t="str">
            <v>110867</v>
          </cell>
          <cell r="AH737" t="str">
            <v>ﾑﾗｻｷ</v>
          </cell>
          <cell r="AI737">
            <v>1</v>
          </cell>
          <cell r="AJ737" t="str">
            <v>支店</v>
          </cell>
          <cell r="AK737" t="str">
            <v>000000</v>
          </cell>
          <cell r="AM737" t="str">
            <v>000211</v>
          </cell>
          <cell r="AN737" t="str">
            <v>Murasaki</v>
          </cell>
          <cell r="AO737" t="str">
            <v>110867</v>
          </cell>
          <cell r="AP737" t="str">
            <v>ﾑﾗｻｷ</v>
          </cell>
          <cell r="AQ737" t="str">
            <v>000001</v>
          </cell>
          <cell r="AR737" t="str">
            <v>専伝必要</v>
          </cell>
          <cell r="AS737" t="str">
            <v>000000</v>
          </cell>
          <cell r="AU737" t="str">
            <v>000000</v>
          </cell>
          <cell r="AW737" t="str">
            <v>000000</v>
          </cell>
          <cell r="AY737" t="str">
            <v>000000</v>
          </cell>
          <cell r="BA737" t="str">
            <v>000000</v>
          </cell>
          <cell r="BC737" t="str">
            <v>000000</v>
          </cell>
          <cell r="BE737" t="str">
            <v>000017</v>
          </cell>
          <cell r="BF737" t="str">
            <v>南山龍一</v>
          </cell>
        </row>
        <row r="738">
          <cell r="A738" t="str">
            <v>216269</v>
          </cell>
          <cell r="B738" t="str">
            <v>(株)ﾑﾗｻｷｽﾎﾟｰﾂ</v>
          </cell>
          <cell r="C738" t="str">
            <v>ららぽーと新三郷</v>
          </cell>
          <cell r="D738" t="str">
            <v>ﾑﾗｻｷららぽーと新三郷</v>
          </cell>
          <cell r="E738" t="str">
            <v>415</v>
          </cell>
          <cell r="F738" t="str">
            <v>341-0009</v>
          </cell>
          <cell r="G738" t="str">
            <v>埼玉県三郷市新三郷ららｼﾃｨ3-1-1</v>
          </cell>
          <cell r="H738" t="str">
            <v>ららぽｰと18000</v>
          </cell>
          <cell r="K738" t="str">
            <v>048-950-1091</v>
          </cell>
          <cell r="L738" t="str">
            <v>048-950-1092</v>
          </cell>
          <cell r="M738" t="str">
            <v>000000</v>
          </cell>
          <cell r="O738" t="str">
            <v>000211</v>
          </cell>
          <cell r="P738" t="str">
            <v>Murasaki</v>
          </cell>
          <cell r="Q738" t="str">
            <v>110867</v>
          </cell>
          <cell r="R738" t="str">
            <v>ﾑﾗｻｷ</v>
          </cell>
          <cell r="S738" t="str">
            <v>000000</v>
          </cell>
          <cell r="U738" t="str">
            <v>000000</v>
          </cell>
          <cell r="W738" t="str">
            <v>000000</v>
          </cell>
          <cell r="Y738" t="str">
            <v>000000</v>
          </cell>
          <cell r="AA738" t="str">
            <v>000000</v>
          </cell>
          <cell r="AC738" t="str">
            <v>000000</v>
          </cell>
          <cell r="AE738" t="str">
            <v>000000</v>
          </cell>
          <cell r="AG738" t="str">
            <v>110867</v>
          </cell>
          <cell r="AH738" t="str">
            <v>ﾑﾗｻｷ</v>
          </cell>
          <cell r="AI738">
            <v>1</v>
          </cell>
          <cell r="AJ738" t="str">
            <v>支店</v>
          </cell>
          <cell r="AK738" t="str">
            <v>000000</v>
          </cell>
          <cell r="AM738" t="str">
            <v>000211</v>
          </cell>
          <cell r="AN738" t="str">
            <v>Murasaki</v>
          </cell>
          <cell r="AO738" t="str">
            <v>110867</v>
          </cell>
          <cell r="AP738" t="str">
            <v>ﾑﾗｻｷ</v>
          </cell>
          <cell r="AQ738" t="str">
            <v>000001</v>
          </cell>
          <cell r="AR738" t="str">
            <v>専伝必要</v>
          </cell>
          <cell r="AS738" t="str">
            <v>000000</v>
          </cell>
          <cell r="AU738" t="str">
            <v>000000</v>
          </cell>
          <cell r="AW738" t="str">
            <v>000000</v>
          </cell>
          <cell r="AY738" t="str">
            <v>000000</v>
          </cell>
          <cell r="BA738" t="str">
            <v>000000</v>
          </cell>
          <cell r="BC738" t="str">
            <v>000000</v>
          </cell>
          <cell r="BE738" t="str">
            <v>000017</v>
          </cell>
          <cell r="BF738" t="str">
            <v>南山龍一</v>
          </cell>
        </row>
        <row r="739">
          <cell r="A739" t="str">
            <v>216270</v>
          </cell>
          <cell r="B739" t="str">
            <v>(株)ﾑﾗｻｷｽﾎﾟｰﾂ</v>
          </cell>
          <cell r="C739" t="str">
            <v>ｱﾅｻﾞｰｽﾀｲﾙつくば</v>
          </cell>
          <cell r="D739" t="str">
            <v>ﾑﾗｻｷｱﾅｻﾞｰｽﾀｲﾙつくば</v>
          </cell>
          <cell r="E739" t="str">
            <v>418</v>
          </cell>
          <cell r="F739" t="str">
            <v>305-0071</v>
          </cell>
          <cell r="G739" t="str">
            <v>茨城県つくば市稲岡66-1</v>
          </cell>
          <cell r="H739" t="str">
            <v>ｲｵﾝﾓｰﾙつくば3F</v>
          </cell>
          <cell r="K739" t="str">
            <v>029-896-6311</v>
          </cell>
          <cell r="L739" t="str">
            <v>029-896-6312</v>
          </cell>
          <cell r="M739" t="str">
            <v>000000</v>
          </cell>
          <cell r="O739" t="str">
            <v>000211</v>
          </cell>
          <cell r="P739" t="str">
            <v>Murasaki</v>
          </cell>
          <cell r="Q739" t="str">
            <v>110867</v>
          </cell>
          <cell r="R739" t="str">
            <v>ﾑﾗｻｷ</v>
          </cell>
          <cell r="S739" t="str">
            <v>000000</v>
          </cell>
          <cell r="U739" t="str">
            <v>000000</v>
          </cell>
          <cell r="W739" t="str">
            <v>000000</v>
          </cell>
          <cell r="Y739" t="str">
            <v>000000</v>
          </cell>
          <cell r="AA739" t="str">
            <v>000000</v>
          </cell>
          <cell r="AC739" t="str">
            <v>000000</v>
          </cell>
          <cell r="AE739" t="str">
            <v>000000</v>
          </cell>
          <cell r="AG739" t="str">
            <v>110867</v>
          </cell>
          <cell r="AH739" t="str">
            <v>ﾑﾗｻｷ</v>
          </cell>
          <cell r="AI739">
            <v>1</v>
          </cell>
          <cell r="AJ739" t="str">
            <v>支店</v>
          </cell>
          <cell r="AK739" t="str">
            <v>000000</v>
          </cell>
          <cell r="AM739" t="str">
            <v>000211</v>
          </cell>
          <cell r="AN739" t="str">
            <v>Murasaki</v>
          </cell>
          <cell r="AO739" t="str">
            <v>110867</v>
          </cell>
          <cell r="AP739" t="str">
            <v>ﾑﾗｻｷ</v>
          </cell>
          <cell r="AQ739" t="str">
            <v>000001</v>
          </cell>
          <cell r="AR739" t="str">
            <v>専伝必要</v>
          </cell>
          <cell r="AS739" t="str">
            <v>000000</v>
          </cell>
          <cell r="AU739" t="str">
            <v>000000</v>
          </cell>
          <cell r="AW739" t="str">
            <v>000000</v>
          </cell>
          <cell r="AY739" t="str">
            <v>000000</v>
          </cell>
          <cell r="BA739" t="str">
            <v>000000</v>
          </cell>
          <cell r="BC739" t="str">
            <v>000000</v>
          </cell>
          <cell r="BE739" t="str">
            <v>000017</v>
          </cell>
          <cell r="BF739" t="str">
            <v>南山龍一</v>
          </cell>
        </row>
        <row r="740">
          <cell r="A740" t="str">
            <v>216271</v>
          </cell>
          <cell r="B740" t="str">
            <v>(株)ﾑﾗｻｷｽﾎﾟｰﾂ</v>
          </cell>
          <cell r="C740" t="str">
            <v>茅ヶ崎南口</v>
          </cell>
          <cell r="D740" t="str">
            <v>ﾑﾗｻｷ茅ヶ崎南口</v>
          </cell>
          <cell r="E740" t="str">
            <v>501</v>
          </cell>
          <cell r="F740" t="str">
            <v>253-0052</v>
          </cell>
          <cell r="G740" t="str">
            <v>神奈川県茅ヶ崎市幸町1-16</v>
          </cell>
          <cell r="K740" t="str">
            <v>0467-58-3601</v>
          </cell>
          <cell r="L740" t="str">
            <v>0467-58-3604</v>
          </cell>
          <cell r="M740" t="str">
            <v>000000</v>
          </cell>
          <cell r="O740" t="str">
            <v>000211</v>
          </cell>
          <cell r="P740" t="str">
            <v>Murasaki</v>
          </cell>
          <cell r="Q740" t="str">
            <v>110867</v>
          </cell>
          <cell r="R740" t="str">
            <v>ﾑﾗｻｷ</v>
          </cell>
          <cell r="S740" t="str">
            <v>000000</v>
          </cell>
          <cell r="U740" t="str">
            <v>000000</v>
          </cell>
          <cell r="W740" t="str">
            <v>000000</v>
          </cell>
          <cell r="Y740" t="str">
            <v>000000</v>
          </cell>
          <cell r="AA740" t="str">
            <v>000000</v>
          </cell>
          <cell r="AC740" t="str">
            <v>000000</v>
          </cell>
          <cell r="AE740" t="str">
            <v>000000</v>
          </cell>
          <cell r="AG740" t="str">
            <v>110867</v>
          </cell>
          <cell r="AH740" t="str">
            <v>ﾑﾗｻｷ</v>
          </cell>
          <cell r="AI740">
            <v>1</v>
          </cell>
          <cell r="AJ740" t="str">
            <v>支店</v>
          </cell>
          <cell r="AK740" t="str">
            <v>000000</v>
          </cell>
          <cell r="AM740" t="str">
            <v>000211</v>
          </cell>
          <cell r="AN740" t="str">
            <v>Murasaki</v>
          </cell>
          <cell r="AO740" t="str">
            <v>110867</v>
          </cell>
          <cell r="AP740" t="str">
            <v>ﾑﾗｻｷ</v>
          </cell>
          <cell r="AQ740" t="str">
            <v>000001</v>
          </cell>
          <cell r="AR740" t="str">
            <v>専伝必要</v>
          </cell>
          <cell r="AS740" t="str">
            <v>000000</v>
          </cell>
          <cell r="AU740" t="str">
            <v>000000</v>
          </cell>
          <cell r="AW740" t="str">
            <v>000000</v>
          </cell>
          <cell r="AY740" t="str">
            <v>000000</v>
          </cell>
          <cell r="BA740" t="str">
            <v>000000</v>
          </cell>
          <cell r="BC740" t="str">
            <v>000000</v>
          </cell>
          <cell r="BE740" t="str">
            <v>000017</v>
          </cell>
          <cell r="BF740" t="str">
            <v>南山龍一</v>
          </cell>
        </row>
        <row r="741">
          <cell r="A741" t="str">
            <v>216272</v>
          </cell>
          <cell r="B741" t="str">
            <v>(株)ﾑﾗｻｷｽﾎﾟｰﾂ</v>
          </cell>
          <cell r="C741" t="str">
            <v>川崎ﾙﾌﾛﾝ</v>
          </cell>
          <cell r="D741" t="str">
            <v>ﾑﾗｻｷ川崎ﾙﾌﾛﾝ</v>
          </cell>
          <cell r="E741" t="str">
            <v>502</v>
          </cell>
          <cell r="F741" t="str">
            <v>210-0024</v>
          </cell>
          <cell r="G741" t="str">
            <v>神奈川県川崎市川崎区日進町1-11</v>
          </cell>
          <cell r="H741" t="str">
            <v>ﾙﾌﾛﾝ5F</v>
          </cell>
          <cell r="K741" t="str">
            <v>044-245-3371</v>
          </cell>
          <cell r="L741" t="str">
            <v>044-245-0549</v>
          </cell>
          <cell r="M741" t="str">
            <v>000000</v>
          </cell>
          <cell r="O741" t="str">
            <v>000211</v>
          </cell>
          <cell r="P741" t="str">
            <v>Murasaki</v>
          </cell>
          <cell r="Q741" t="str">
            <v>110867</v>
          </cell>
          <cell r="R741" t="str">
            <v>ﾑﾗｻｷ</v>
          </cell>
          <cell r="S741" t="str">
            <v>000000</v>
          </cell>
          <cell r="U741" t="str">
            <v>000000</v>
          </cell>
          <cell r="W741" t="str">
            <v>000000</v>
          </cell>
          <cell r="Y741" t="str">
            <v>000000</v>
          </cell>
          <cell r="AA741" t="str">
            <v>000000</v>
          </cell>
          <cell r="AC741" t="str">
            <v>000000</v>
          </cell>
          <cell r="AE741" t="str">
            <v>000000</v>
          </cell>
          <cell r="AG741" t="str">
            <v>110867</v>
          </cell>
          <cell r="AH741" t="str">
            <v>ﾑﾗｻｷ</v>
          </cell>
          <cell r="AI741">
            <v>1</v>
          </cell>
          <cell r="AJ741" t="str">
            <v>支店</v>
          </cell>
          <cell r="AK741" t="str">
            <v>000000</v>
          </cell>
          <cell r="AM741" t="str">
            <v>000211</v>
          </cell>
          <cell r="AN741" t="str">
            <v>Murasaki</v>
          </cell>
          <cell r="AO741" t="str">
            <v>110867</v>
          </cell>
          <cell r="AP741" t="str">
            <v>ﾑﾗｻｷ</v>
          </cell>
          <cell r="AQ741" t="str">
            <v>000001</v>
          </cell>
          <cell r="AR741" t="str">
            <v>専伝必要</v>
          </cell>
          <cell r="AS741" t="str">
            <v>000000</v>
          </cell>
          <cell r="AU741" t="str">
            <v>000000</v>
          </cell>
          <cell r="AW741" t="str">
            <v>000000</v>
          </cell>
          <cell r="AY741" t="str">
            <v>000000</v>
          </cell>
          <cell r="BA741" t="str">
            <v>000000</v>
          </cell>
          <cell r="BC741" t="str">
            <v>000000</v>
          </cell>
          <cell r="BE741" t="str">
            <v>000017</v>
          </cell>
          <cell r="BF741" t="str">
            <v>南山龍一</v>
          </cell>
        </row>
        <row r="742">
          <cell r="A742" t="str">
            <v>216273</v>
          </cell>
          <cell r="B742" t="str">
            <v>(株)ﾑﾗｻｷｽﾎﾟｰﾂ</v>
          </cell>
          <cell r="C742" t="str">
            <v>藤沢ｵｰﾊﾟ</v>
          </cell>
          <cell r="D742" t="str">
            <v>ﾑﾗｻｷ藤沢ｵｰﾊﾟ</v>
          </cell>
          <cell r="E742" t="str">
            <v>503</v>
          </cell>
          <cell r="F742" t="str">
            <v>251-0055</v>
          </cell>
          <cell r="G742" t="str">
            <v>神奈川県藤沢市南藤沢22-3</v>
          </cell>
          <cell r="H742" t="str">
            <v>藤沢OPA 6F</v>
          </cell>
          <cell r="K742" t="str">
            <v>0466-50-0484</v>
          </cell>
          <cell r="L742" t="str">
            <v>0466-50-0483</v>
          </cell>
          <cell r="M742" t="str">
            <v>000000</v>
          </cell>
          <cell r="O742" t="str">
            <v>000211</v>
          </cell>
          <cell r="P742" t="str">
            <v>Murasaki</v>
          </cell>
          <cell r="Q742" t="str">
            <v>110867</v>
          </cell>
          <cell r="R742" t="str">
            <v>ﾑﾗｻｷ</v>
          </cell>
          <cell r="S742" t="str">
            <v>000000</v>
          </cell>
          <cell r="U742" t="str">
            <v>000000</v>
          </cell>
          <cell r="W742" t="str">
            <v>000000</v>
          </cell>
          <cell r="Y742" t="str">
            <v>000000</v>
          </cell>
          <cell r="AA742" t="str">
            <v>000000</v>
          </cell>
          <cell r="AC742" t="str">
            <v>000000</v>
          </cell>
          <cell r="AE742" t="str">
            <v>000000</v>
          </cell>
          <cell r="AG742" t="str">
            <v>110867</v>
          </cell>
          <cell r="AH742" t="str">
            <v>ﾑﾗｻｷ</v>
          </cell>
          <cell r="AI742">
            <v>1</v>
          </cell>
          <cell r="AJ742" t="str">
            <v>支店</v>
          </cell>
          <cell r="AK742" t="str">
            <v>000000</v>
          </cell>
          <cell r="AM742" t="str">
            <v>000211</v>
          </cell>
          <cell r="AN742" t="str">
            <v>Murasaki</v>
          </cell>
          <cell r="AO742" t="str">
            <v>110867</v>
          </cell>
          <cell r="AP742" t="str">
            <v>ﾑﾗｻｷ</v>
          </cell>
          <cell r="AQ742" t="str">
            <v>000001</v>
          </cell>
          <cell r="AR742" t="str">
            <v>専伝必要</v>
          </cell>
          <cell r="AS742" t="str">
            <v>000000</v>
          </cell>
          <cell r="AU742" t="str">
            <v>000000</v>
          </cell>
          <cell r="AW742" t="str">
            <v>000000</v>
          </cell>
          <cell r="AY742" t="str">
            <v>000000</v>
          </cell>
          <cell r="BA742" t="str">
            <v>000000</v>
          </cell>
          <cell r="BC742" t="str">
            <v>000000</v>
          </cell>
          <cell r="BE742" t="str">
            <v>000017</v>
          </cell>
          <cell r="BF742" t="str">
            <v>南山龍一</v>
          </cell>
        </row>
        <row r="743">
          <cell r="A743" t="str">
            <v>216274</v>
          </cell>
          <cell r="B743" t="str">
            <v>(株)ﾑﾗｻｷｽﾎﾟｰﾂ</v>
          </cell>
          <cell r="C743" t="str">
            <v>厚木ﾊﾟﾙｺ</v>
          </cell>
          <cell r="D743" t="str">
            <v>ﾑﾗｻｷ厚木ﾊﾟﾙｺ</v>
          </cell>
          <cell r="E743" t="str">
            <v>504</v>
          </cell>
          <cell r="F743" t="str">
            <v>243-0018</v>
          </cell>
          <cell r="G743" t="str">
            <v>神奈川県厚木市中町2-12-15</v>
          </cell>
          <cell r="H743" t="str">
            <v>厚木ﾊﾟﾙｺ本館B1F</v>
          </cell>
          <cell r="K743" t="str">
            <v>0462-96-8075</v>
          </cell>
          <cell r="L743" t="str">
            <v>0462-96-8077</v>
          </cell>
          <cell r="M743" t="str">
            <v>000000</v>
          </cell>
          <cell r="O743" t="str">
            <v>000211</v>
          </cell>
          <cell r="P743" t="str">
            <v>Murasaki</v>
          </cell>
          <cell r="Q743" t="str">
            <v>110867</v>
          </cell>
          <cell r="R743" t="str">
            <v>ﾑﾗｻｷ</v>
          </cell>
          <cell r="S743" t="str">
            <v>000000</v>
          </cell>
          <cell r="U743" t="str">
            <v>000000</v>
          </cell>
          <cell r="W743" t="str">
            <v>000000</v>
          </cell>
          <cell r="Y743" t="str">
            <v>000000</v>
          </cell>
          <cell r="AA743" t="str">
            <v>000000</v>
          </cell>
          <cell r="AC743" t="str">
            <v>000000</v>
          </cell>
          <cell r="AE743" t="str">
            <v>000000</v>
          </cell>
          <cell r="AG743" t="str">
            <v>110867</v>
          </cell>
          <cell r="AH743" t="str">
            <v>ﾑﾗｻｷ</v>
          </cell>
          <cell r="AI743">
            <v>1</v>
          </cell>
          <cell r="AJ743" t="str">
            <v>支店</v>
          </cell>
          <cell r="AK743" t="str">
            <v>000000</v>
          </cell>
          <cell r="AM743" t="str">
            <v>000211</v>
          </cell>
          <cell r="AN743" t="str">
            <v>Murasaki</v>
          </cell>
          <cell r="AO743" t="str">
            <v>110867</v>
          </cell>
          <cell r="AP743" t="str">
            <v>ﾑﾗｻｷ</v>
          </cell>
          <cell r="AQ743" t="str">
            <v>000001</v>
          </cell>
          <cell r="AR743" t="str">
            <v>専伝必要</v>
          </cell>
          <cell r="AS743" t="str">
            <v>000000</v>
          </cell>
          <cell r="AU743" t="str">
            <v>000000</v>
          </cell>
          <cell r="AW743" t="str">
            <v>000000</v>
          </cell>
          <cell r="AY743" t="str">
            <v>000000</v>
          </cell>
          <cell r="BA743" t="str">
            <v>000000</v>
          </cell>
          <cell r="BC743" t="str">
            <v>000000</v>
          </cell>
          <cell r="BE743" t="str">
            <v>000017</v>
          </cell>
          <cell r="BF743" t="str">
            <v>南山龍一</v>
          </cell>
        </row>
        <row r="744">
          <cell r="A744" t="str">
            <v>216275</v>
          </cell>
          <cell r="B744" t="str">
            <v>(株)ﾑﾗｻｷｽﾎﾟｰﾂ</v>
          </cell>
          <cell r="C744" t="str">
            <v>千葉ﾊﾟﾙｺ</v>
          </cell>
          <cell r="D744" t="str">
            <v>ﾑﾗｻｷ千葉ﾊﾟﾙｺ</v>
          </cell>
          <cell r="E744" t="str">
            <v>505</v>
          </cell>
          <cell r="F744" t="str">
            <v>260-0013</v>
          </cell>
          <cell r="G744" t="str">
            <v>千葉県千葉市中央区中央2-2-2</v>
          </cell>
          <cell r="H744" t="str">
            <v>千葉ﾊﾟﾙｺ6F</v>
          </cell>
          <cell r="K744" t="str">
            <v>043-222-1516</v>
          </cell>
          <cell r="L744" t="str">
            <v>043-222-6445</v>
          </cell>
          <cell r="M744" t="str">
            <v>000000</v>
          </cell>
          <cell r="O744" t="str">
            <v>000211</v>
          </cell>
          <cell r="P744" t="str">
            <v>Murasaki</v>
          </cell>
          <cell r="Q744" t="str">
            <v>110867</v>
          </cell>
          <cell r="R744" t="str">
            <v>ﾑﾗｻｷ</v>
          </cell>
          <cell r="S744" t="str">
            <v>000000</v>
          </cell>
          <cell r="U744" t="str">
            <v>000000</v>
          </cell>
          <cell r="W744" t="str">
            <v>000000</v>
          </cell>
          <cell r="Y744" t="str">
            <v>000000</v>
          </cell>
          <cell r="AA744" t="str">
            <v>000000</v>
          </cell>
          <cell r="AC744" t="str">
            <v>000000</v>
          </cell>
          <cell r="AE744" t="str">
            <v>000000</v>
          </cell>
          <cell r="AG744" t="str">
            <v>110867</v>
          </cell>
          <cell r="AH744" t="str">
            <v>ﾑﾗｻｷ</v>
          </cell>
          <cell r="AI744">
            <v>1</v>
          </cell>
          <cell r="AJ744" t="str">
            <v>支店</v>
          </cell>
          <cell r="AK744" t="str">
            <v>000000</v>
          </cell>
          <cell r="AM744" t="str">
            <v>000211</v>
          </cell>
          <cell r="AN744" t="str">
            <v>Murasaki</v>
          </cell>
          <cell r="AO744" t="str">
            <v>110867</v>
          </cell>
          <cell r="AP744" t="str">
            <v>ﾑﾗｻｷ</v>
          </cell>
          <cell r="AQ744" t="str">
            <v>000001</v>
          </cell>
          <cell r="AR744" t="str">
            <v>専伝必要</v>
          </cell>
          <cell r="AS744" t="str">
            <v>000000</v>
          </cell>
          <cell r="AU744" t="str">
            <v>000000</v>
          </cell>
          <cell r="AW744" t="str">
            <v>000000</v>
          </cell>
          <cell r="AY744" t="str">
            <v>000000</v>
          </cell>
          <cell r="BA744" t="str">
            <v>000000</v>
          </cell>
          <cell r="BC744" t="str">
            <v>000000</v>
          </cell>
          <cell r="BE744" t="str">
            <v>000017</v>
          </cell>
          <cell r="BF744" t="str">
            <v>南山龍一</v>
          </cell>
        </row>
        <row r="745">
          <cell r="A745" t="str">
            <v>216276</v>
          </cell>
          <cell r="B745" t="str">
            <v>(株)ﾑﾗｻｷｽﾎﾟｰﾂ</v>
          </cell>
          <cell r="C745" t="str">
            <v>津田沼ﾊﾟﾙｺ</v>
          </cell>
          <cell r="D745" t="str">
            <v>ﾑﾗｻｷ津田沼ﾊﾟﾙｺ</v>
          </cell>
          <cell r="E745" t="str">
            <v>506</v>
          </cell>
          <cell r="F745" t="str">
            <v>274-0825</v>
          </cell>
          <cell r="G745" t="str">
            <v>千葉県船橋市前原西2-18-1</v>
          </cell>
          <cell r="H745" t="str">
            <v>津田沼ﾊﾟﾙｺB館 2F</v>
          </cell>
          <cell r="K745" t="str">
            <v>047-493-1005</v>
          </cell>
          <cell r="L745" t="str">
            <v>047-493-1003</v>
          </cell>
          <cell r="M745" t="str">
            <v>000000</v>
          </cell>
          <cell r="O745" t="str">
            <v>000211</v>
          </cell>
          <cell r="P745" t="str">
            <v>Murasaki</v>
          </cell>
          <cell r="Q745" t="str">
            <v>110867</v>
          </cell>
          <cell r="R745" t="str">
            <v>ﾑﾗｻｷ</v>
          </cell>
          <cell r="S745" t="str">
            <v>000000</v>
          </cell>
          <cell r="U745" t="str">
            <v>000000</v>
          </cell>
          <cell r="W745" t="str">
            <v>000000</v>
          </cell>
          <cell r="Y745" t="str">
            <v>000000</v>
          </cell>
          <cell r="AA745" t="str">
            <v>000000</v>
          </cell>
          <cell r="AC745" t="str">
            <v>000000</v>
          </cell>
          <cell r="AE745" t="str">
            <v>000000</v>
          </cell>
          <cell r="AG745" t="str">
            <v>110867</v>
          </cell>
          <cell r="AH745" t="str">
            <v>ﾑﾗｻｷ</v>
          </cell>
          <cell r="AI745">
            <v>1</v>
          </cell>
          <cell r="AJ745" t="str">
            <v>支店</v>
          </cell>
          <cell r="AK745" t="str">
            <v>000000</v>
          </cell>
          <cell r="AM745" t="str">
            <v>000211</v>
          </cell>
          <cell r="AN745" t="str">
            <v>Murasaki</v>
          </cell>
          <cell r="AO745" t="str">
            <v>110867</v>
          </cell>
          <cell r="AP745" t="str">
            <v>ﾑﾗｻｷ</v>
          </cell>
          <cell r="AQ745" t="str">
            <v>000001</v>
          </cell>
          <cell r="AR745" t="str">
            <v>専伝必要</v>
          </cell>
          <cell r="AS745" t="str">
            <v>000000</v>
          </cell>
          <cell r="AU745" t="str">
            <v>000000</v>
          </cell>
          <cell r="AW745" t="str">
            <v>000000</v>
          </cell>
          <cell r="AY745" t="str">
            <v>000000</v>
          </cell>
          <cell r="BA745" t="str">
            <v>000000</v>
          </cell>
          <cell r="BC745" t="str">
            <v>000000</v>
          </cell>
          <cell r="BE745" t="str">
            <v>000017</v>
          </cell>
          <cell r="BF745" t="str">
            <v>南山龍一</v>
          </cell>
        </row>
        <row r="746">
          <cell r="A746" t="str">
            <v>216277</v>
          </cell>
          <cell r="B746" t="str">
            <v>(株)ﾑﾗｻｷｽﾎﾟｰﾂ</v>
          </cell>
          <cell r="C746" t="str">
            <v>ｸｲｰﾝｽﾞ横浜</v>
          </cell>
          <cell r="D746" t="str">
            <v>ﾑﾗｻｷｸｲｰﾝｽﾞ横浜</v>
          </cell>
          <cell r="E746" t="str">
            <v>508</v>
          </cell>
          <cell r="F746" t="str">
            <v>220-0012</v>
          </cell>
          <cell r="G746" t="str">
            <v>神奈川県横浜市西区みなとみらい</v>
          </cell>
          <cell r="H746" t="str">
            <v>2-3-4 ｸｲ-ﾝｽﾞｽｸｴｱ横浜3F</v>
          </cell>
          <cell r="K746" t="str">
            <v>045-682-2840</v>
          </cell>
          <cell r="L746" t="str">
            <v>045-682-2841</v>
          </cell>
          <cell r="M746" t="str">
            <v>000000</v>
          </cell>
          <cell r="O746" t="str">
            <v>000211</v>
          </cell>
          <cell r="P746" t="str">
            <v>Murasaki</v>
          </cell>
          <cell r="Q746" t="str">
            <v>110867</v>
          </cell>
          <cell r="R746" t="str">
            <v>ﾑﾗｻｷ</v>
          </cell>
          <cell r="S746" t="str">
            <v>000000</v>
          </cell>
          <cell r="U746" t="str">
            <v>000000</v>
          </cell>
          <cell r="W746" t="str">
            <v>000000</v>
          </cell>
          <cell r="Y746" t="str">
            <v>000000</v>
          </cell>
          <cell r="AA746" t="str">
            <v>000000</v>
          </cell>
          <cell r="AC746" t="str">
            <v>000000</v>
          </cell>
          <cell r="AE746" t="str">
            <v>000000</v>
          </cell>
          <cell r="AG746" t="str">
            <v>110867</v>
          </cell>
          <cell r="AH746" t="str">
            <v>ﾑﾗｻｷ</v>
          </cell>
          <cell r="AI746">
            <v>1</v>
          </cell>
          <cell r="AJ746" t="str">
            <v>支店</v>
          </cell>
          <cell r="AK746" t="str">
            <v>000000</v>
          </cell>
          <cell r="AM746" t="str">
            <v>000211</v>
          </cell>
          <cell r="AN746" t="str">
            <v>Murasaki</v>
          </cell>
          <cell r="AO746" t="str">
            <v>110867</v>
          </cell>
          <cell r="AP746" t="str">
            <v>ﾑﾗｻｷ</v>
          </cell>
          <cell r="AQ746" t="str">
            <v>000001</v>
          </cell>
          <cell r="AR746" t="str">
            <v>専伝必要</v>
          </cell>
          <cell r="AS746" t="str">
            <v>000000</v>
          </cell>
          <cell r="AU746" t="str">
            <v>000000</v>
          </cell>
          <cell r="AW746" t="str">
            <v>000000</v>
          </cell>
          <cell r="AY746" t="str">
            <v>000000</v>
          </cell>
          <cell r="BA746" t="str">
            <v>000000</v>
          </cell>
          <cell r="BC746" t="str">
            <v>000000</v>
          </cell>
          <cell r="BE746" t="str">
            <v>000017</v>
          </cell>
          <cell r="BF746" t="str">
            <v>南山龍一</v>
          </cell>
        </row>
        <row r="747">
          <cell r="A747" t="str">
            <v>216278</v>
          </cell>
          <cell r="B747" t="str">
            <v>(株)ﾑﾗｻｷｽﾎﾟｰﾂ</v>
          </cell>
          <cell r="C747" t="str">
            <v>新百合ヶ丘ｵｰﾊﾟ</v>
          </cell>
          <cell r="D747" t="str">
            <v>ﾑﾗｻｷ新百合ヶ丘ｵｰﾊﾟ</v>
          </cell>
          <cell r="E747" t="str">
            <v>509</v>
          </cell>
          <cell r="F747" t="str">
            <v>215-0021</v>
          </cell>
          <cell r="G747" t="str">
            <v>神奈川県川崎市麻生区上麻生</v>
          </cell>
          <cell r="H747" t="str">
            <v>1-1-1 OPA 4F</v>
          </cell>
          <cell r="K747" t="str">
            <v>044-965-8241</v>
          </cell>
          <cell r="L747" t="str">
            <v>044-952-2163</v>
          </cell>
          <cell r="M747" t="str">
            <v>000000</v>
          </cell>
          <cell r="O747" t="str">
            <v>000211</v>
          </cell>
          <cell r="P747" t="str">
            <v>Murasaki</v>
          </cell>
          <cell r="Q747" t="str">
            <v>110867</v>
          </cell>
          <cell r="R747" t="str">
            <v>ﾑﾗｻｷ</v>
          </cell>
          <cell r="S747" t="str">
            <v>000000</v>
          </cell>
          <cell r="U747" t="str">
            <v>000000</v>
          </cell>
          <cell r="W747" t="str">
            <v>000000</v>
          </cell>
          <cell r="Y747" t="str">
            <v>000000</v>
          </cell>
          <cell r="AA747" t="str">
            <v>000000</v>
          </cell>
          <cell r="AC747" t="str">
            <v>000000</v>
          </cell>
          <cell r="AE747" t="str">
            <v>000000</v>
          </cell>
          <cell r="AG747" t="str">
            <v>110867</v>
          </cell>
          <cell r="AH747" t="str">
            <v>ﾑﾗｻｷ</v>
          </cell>
          <cell r="AI747">
            <v>1</v>
          </cell>
          <cell r="AJ747" t="str">
            <v>支店</v>
          </cell>
          <cell r="AK747" t="str">
            <v>000000</v>
          </cell>
          <cell r="AM747" t="str">
            <v>000211</v>
          </cell>
          <cell r="AN747" t="str">
            <v>Murasaki</v>
          </cell>
          <cell r="AO747" t="str">
            <v>110867</v>
          </cell>
          <cell r="AP747" t="str">
            <v>ﾑﾗｻｷ</v>
          </cell>
          <cell r="AQ747" t="str">
            <v>000001</v>
          </cell>
          <cell r="AR747" t="str">
            <v>専伝必要</v>
          </cell>
          <cell r="AS747" t="str">
            <v>000000</v>
          </cell>
          <cell r="AU747" t="str">
            <v>000000</v>
          </cell>
          <cell r="AW747" t="str">
            <v>000000</v>
          </cell>
          <cell r="AY747" t="str">
            <v>000000</v>
          </cell>
          <cell r="BA747" t="str">
            <v>000000</v>
          </cell>
          <cell r="BC747" t="str">
            <v>000000</v>
          </cell>
          <cell r="BE747" t="str">
            <v>000017</v>
          </cell>
          <cell r="BF747" t="str">
            <v>南山龍一</v>
          </cell>
        </row>
        <row r="748">
          <cell r="A748" t="str">
            <v>216279</v>
          </cell>
          <cell r="B748" t="str">
            <v>(株)ﾑﾗｻｷｽﾎﾟｰﾂ</v>
          </cell>
          <cell r="C748" t="str">
            <v>相模大野</v>
          </cell>
          <cell r="D748" t="str">
            <v>ﾑﾗｻｷ相模大野</v>
          </cell>
          <cell r="E748" t="str">
            <v>510</v>
          </cell>
          <cell r="F748" t="str">
            <v>252-0303</v>
          </cell>
          <cell r="G748" t="str">
            <v>神奈川県相模原市南区相模大野</v>
          </cell>
          <cell r="H748" t="str">
            <v>3-8-1</v>
          </cell>
          <cell r="I748" t="str">
            <v>ステ－ションスクエアＢ館５Ｆ</v>
          </cell>
          <cell r="K748" t="str">
            <v>042-767-3420</v>
          </cell>
          <cell r="L748" t="str">
            <v>042-767-3422</v>
          </cell>
          <cell r="M748" t="str">
            <v>000000</v>
          </cell>
          <cell r="O748" t="str">
            <v>000211</v>
          </cell>
          <cell r="P748" t="str">
            <v>Murasaki</v>
          </cell>
          <cell r="Q748" t="str">
            <v>110867</v>
          </cell>
          <cell r="R748" t="str">
            <v>ﾑﾗｻｷ</v>
          </cell>
          <cell r="S748" t="str">
            <v>000000</v>
          </cell>
          <cell r="U748" t="str">
            <v>000000</v>
          </cell>
          <cell r="W748" t="str">
            <v>000000</v>
          </cell>
          <cell r="Y748" t="str">
            <v>000000</v>
          </cell>
          <cell r="AA748" t="str">
            <v>000000</v>
          </cell>
          <cell r="AC748" t="str">
            <v>000000</v>
          </cell>
          <cell r="AE748" t="str">
            <v>000000</v>
          </cell>
          <cell r="AG748" t="str">
            <v>110867</v>
          </cell>
          <cell r="AH748" t="str">
            <v>ﾑﾗｻｷ</v>
          </cell>
          <cell r="AI748">
            <v>1</v>
          </cell>
          <cell r="AJ748" t="str">
            <v>支店</v>
          </cell>
          <cell r="AK748" t="str">
            <v>000000</v>
          </cell>
          <cell r="AM748" t="str">
            <v>000211</v>
          </cell>
          <cell r="AN748" t="str">
            <v>Murasaki</v>
          </cell>
          <cell r="AO748" t="str">
            <v>110867</v>
          </cell>
          <cell r="AP748" t="str">
            <v>ﾑﾗｻｷ</v>
          </cell>
          <cell r="AQ748" t="str">
            <v>000001</v>
          </cell>
          <cell r="AR748" t="str">
            <v>専伝必要</v>
          </cell>
          <cell r="AS748" t="str">
            <v>000000</v>
          </cell>
          <cell r="AU748" t="str">
            <v>000000</v>
          </cell>
          <cell r="AW748" t="str">
            <v>000000</v>
          </cell>
          <cell r="AY748" t="str">
            <v>000000</v>
          </cell>
          <cell r="BA748" t="str">
            <v>000000</v>
          </cell>
          <cell r="BC748" t="str">
            <v>000000</v>
          </cell>
          <cell r="BE748" t="str">
            <v>000017</v>
          </cell>
          <cell r="BF748" t="str">
            <v>南山龍一</v>
          </cell>
        </row>
        <row r="749">
          <cell r="A749" t="str">
            <v>216280</v>
          </cell>
          <cell r="B749" t="str">
            <v>(株)ﾑﾗｻｷｽﾎﾟｰﾂ</v>
          </cell>
          <cell r="C749" t="str">
            <v>ﾓｻﾞｲｸ港北</v>
          </cell>
          <cell r="D749" t="str">
            <v>ﾑﾗｻｷﾓｻﾞｲｸ港北</v>
          </cell>
          <cell r="E749" t="str">
            <v>511</v>
          </cell>
          <cell r="F749" t="str">
            <v>224-0003</v>
          </cell>
          <cell r="G749" t="str">
            <v>神奈川県横浜市都筑区中川中央</v>
          </cell>
          <cell r="H749" t="str">
            <v>1-31-1-3030 ﾓｻﾞｲｸﾓ-ﾙ港北内3F</v>
          </cell>
          <cell r="K749" t="str">
            <v>045-914-2839</v>
          </cell>
          <cell r="L749" t="str">
            <v>045-914-2841</v>
          </cell>
          <cell r="M749" t="str">
            <v>000000</v>
          </cell>
          <cell r="O749" t="str">
            <v>000211</v>
          </cell>
          <cell r="P749" t="str">
            <v>Murasaki</v>
          </cell>
          <cell r="Q749" t="str">
            <v>110867</v>
          </cell>
          <cell r="R749" t="str">
            <v>ﾑﾗｻｷ</v>
          </cell>
          <cell r="S749" t="str">
            <v>000000</v>
          </cell>
          <cell r="U749" t="str">
            <v>000000</v>
          </cell>
          <cell r="W749" t="str">
            <v>000000</v>
          </cell>
          <cell r="Y749" t="str">
            <v>000000</v>
          </cell>
          <cell r="AA749" t="str">
            <v>000000</v>
          </cell>
          <cell r="AC749" t="str">
            <v>000000</v>
          </cell>
          <cell r="AE749" t="str">
            <v>000000</v>
          </cell>
          <cell r="AG749" t="str">
            <v>110867</v>
          </cell>
          <cell r="AH749" t="str">
            <v>ﾑﾗｻｷ</v>
          </cell>
          <cell r="AI749">
            <v>1</v>
          </cell>
          <cell r="AJ749" t="str">
            <v>支店</v>
          </cell>
          <cell r="AK749" t="str">
            <v>000000</v>
          </cell>
          <cell r="AM749" t="str">
            <v>000211</v>
          </cell>
          <cell r="AN749" t="str">
            <v>Murasaki</v>
          </cell>
          <cell r="AO749" t="str">
            <v>110867</v>
          </cell>
          <cell r="AP749" t="str">
            <v>ﾑﾗｻｷ</v>
          </cell>
          <cell r="AQ749" t="str">
            <v>000001</v>
          </cell>
          <cell r="AR749" t="str">
            <v>専伝必要</v>
          </cell>
          <cell r="AS749" t="str">
            <v>000000</v>
          </cell>
          <cell r="AU749" t="str">
            <v>000000</v>
          </cell>
          <cell r="AW749" t="str">
            <v>000000</v>
          </cell>
          <cell r="AY749" t="str">
            <v>000000</v>
          </cell>
          <cell r="BA749" t="str">
            <v>000000</v>
          </cell>
          <cell r="BC749" t="str">
            <v>000000</v>
          </cell>
          <cell r="BE749" t="str">
            <v>000017</v>
          </cell>
          <cell r="BF749" t="str">
            <v>南山龍一</v>
          </cell>
        </row>
        <row r="750">
          <cell r="A750" t="str">
            <v>216281</v>
          </cell>
          <cell r="B750" t="str">
            <v>(株)ﾑﾗｻｷｽﾎﾟｰﾂ</v>
          </cell>
          <cell r="C750" t="str">
            <v>ﾗﾗﾎﾟｰﾄ船橋</v>
          </cell>
          <cell r="D750" t="str">
            <v>ﾑﾗｻｷﾗﾗﾎﾟｰﾄ船橋</v>
          </cell>
          <cell r="E750" t="str">
            <v>512</v>
          </cell>
          <cell r="F750" t="str">
            <v>273-8530</v>
          </cell>
          <cell r="G750" t="str">
            <v>千葉県船橋市浜町2-1-1</v>
          </cell>
          <cell r="H750" t="str">
            <v>ららぽ-と3-3F</v>
          </cell>
          <cell r="K750" t="str">
            <v>047-495-1595</v>
          </cell>
          <cell r="L750" t="str">
            <v>047-495-1597</v>
          </cell>
          <cell r="M750" t="str">
            <v>000000</v>
          </cell>
          <cell r="O750" t="str">
            <v>000211</v>
          </cell>
          <cell r="P750" t="str">
            <v>Murasaki</v>
          </cell>
          <cell r="Q750" t="str">
            <v>110867</v>
          </cell>
          <cell r="R750" t="str">
            <v>ﾑﾗｻｷ</v>
          </cell>
          <cell r="S750" t="str">
            <v>000000</v>
          </cell>
          <cell r="U750" t="str">
            <v>000000</v>
          </cell>
          <cell r="W750" t="str">
            <v>000000</v>
          </cell>
          <cell r="Y750" t="str">
            <v>000000</v>
          </cell>
          <cell r="AA750" t="str">
            <v>000000</v>
          </cell>
          <cell r="AC750" t="str">
            <v>000000</v>
          </cell>
          <cell r="AE750" t="str">
            <v>000000</v>
          </cell>
          <cell r="AG750" t="str">
            <v>110867</v>
          </cell>
          <cell r="AH750" t="str">
            <v>ﾑﾗｻｷ</v>
          </cell>
          <cell r="AI750">
            <v>1</v>
          </cell>
          <cell r="AJ750" t="str">
            <v>支店</v>
          </cell>
          <cell r="AK750" t="str">
            <v>000000</v>
          </cell>
          <cell r="AM750" t="str">
            <v>000211</v>
          </cell>
          <cell r="AN750" t="str">
            <v>Murasaki</v>
          </cell>
          <cell r="AO750" t="str">
            <v>110867</v>
          </cell>
          <cell r="AP750" t="str">
            <v>ﾑﾗｻｷ</v>
          </cell>
          <cell r="AQ750" t="str">
            <v>000001</v>
          </cell>
          <cell r="AR750" t="str">
            <v>専伝必要</v>
          </cell>
          <cell r="AS750" t="str">
            <v>000000</v>
          </cell>
          <cell r="AU750" t="str">
            <v>000000</v>
          </cell>
          <cell r="AW750" t="str">
            <v>000000</v>
          </cell>
          <cell r="AY750" t="str">
            <v>000000</v>
          </cell>
          <cell r="BA750" t="str">
            <v>000000</v>
          </cell>
          <cell r="BC750" t="str">
            <v>000000</v>
          </cell>
          <cell r="BE750" t="str">
            <v>000017</v>
          </cell>
          <cell r="BF750" t="str">
            <v>南山龍一</v>
          </cell>
        </row>
        <row r="751">
          <cell r="A751" t="str">
            <v>216282</v>
          </cell>
          <cell r="B751" t="str">
            <v>(株)ﾑﾗｻｷｽﾎﾟｰﾂ</v>
          </cell>
          <cell r="C751" t="str">
            <v>舞浜ｲｸｽﾋﾟｱﾘ</v>
          </cell>
          <cell r="D751" t="str">
            <v>ﾑﾗｻｷ舞浜ｲｸｽﾋﾟｱﾘ</v>
          </cell>
          <cell r="E751" t="str">
            <v>513</v>
          </cell>
          <cell r="F751" t="str">
            <v>279-0031</v>
          </cell>
          <cell r="G751" t="str">
            <v>千葉県浦安市舞浜1-4ｲｸｽﾋﾟｱﾘ 293</v>
          </cell>
          <cell r="K751" t="str">
            <v>047-305-7141</v>
          </cell>
          <cell r="L751" t="str">
            <v>047-305-7144</v>
          </cell>
          <cell r="M751" t="str">
            <v>000000</v>
          </cell>
          <cell r="O751" t="str">
            <v>000211</v>
          </cell>
          <cell r="P751" t="str">
            <v>Murasaki</v>
          </cell>
          <cell r="Q751" t="str">
            <v>110867</v>
          </cell>
          <cell r="R751" t="str">
            <v>ﾑﾗｻｷ</v>
          </cell>
          <cell r="S751" t="str">
            <v>000000</v>
          </cell>
          <cell r="U751" t="str">
            <v>000000</v>
          </cell>
          <cell r="W751" t="str">
            <v>000000</v>
          </cell>
          <cell r="Y751" t="str">
            <v>000000</v>
          </cell>
          <cell r="AA751" t="str">
            <v>000000</v>
          </cell>
          <cell r="AC751" t="str">
            <v>000000</v>
          </cell>
          <cell r="AE751" t="str">
            <v>000000</v>
          </cell>
          <cell r="AG751" t="str">
            <v>110867</v>
          </cell>
          <cell r="AH751" t="str">
            <v>ﾑﾗｻｷ</v>
          </cell>
          <cell r="AI751">
            <v>1</v>
          </cell>
          <cell r="AJ751" t="str">
            <v>支店</v>
          </cell>
          <cell r="AK751" t="str">
            <v>000000</v>
          </cell>
          <cell r="AM751" t="str">
            <v>000211</v>
          </cell>
          <cell r="AN751" t="str">
            <v>Murasaki</v>
          </cell>
          <cell r="AO751" t="str">
            <v>110867</v>
          </cell>
          <cell r="AP751" t="str">
            <v>ﾑﾗｻｷ</v>
          </cell>
          <cell r="AQ751" t="str">
            <v>000001</v>
          </cell>
          <cell r="AR751" t="str">
            <v>専伝必要</v>
          </cell>
          <cell r="AS751" t="str">
            <v>000000</v>
          </cell>
          <cell r="AU751" t="str">
            <v>000000</v>
          </cell>
          <cell r="AW751" t="str">
            <v>000000</v>
          </cell>
          <cell r="AY751" t="str">
            <v>000000</v>
          </cell>
          <cell r="BA751" t="str">
            <v>000000</v>
          </cell>
          <cell r="BC751" t="str">
            <v>000000</v>
          </cell>
          <cell r="BE751" t="str">
            <v>000017</v>
          </cell>
          <cell r="BF751" t="str">
            <v>南山龍一</v>
          </cell>
        </row>
        <row r="752">
          <cell r="A752" t="str">
            <v>216283</v>
          </cell>
          <cell r="B752" t="str">
            <v>(株)ﾑﾗｻｷｽﾎﾟｰﾂ</v>
          </cell>
          <cell r="C752" t="str">
            <v>ｲｵﾝ大和</v>
          </cell>
          <cell r="D752" t="str">
            <v>ﾑﾗｻｷｲｵﾝ大和</v>
          </cell>
          <cell r="E752" t="str">
            <v>515</v>
          </cell>
          <cell r="F752" t="str">
            <v>242-0001</v>
          </cell>
          <cell r="G752" t="str">
            <v>神奈川県大和市下鶴間1-2-1</v>
          </cell>
          <cell r="H752" t="str">
            <v>ｲｵﾝ大和SC3F 315区画</v>
          </cell>
          <cell r="K752" t="str">
            <v>046-200-0325</v>
          </cell>
          <cell r="L752" t="str">
            <v>046-200-0327</v>
          </cell>
          <cell r="M752" t="str">
            <v>000000</v>
          </cell>
          <cell r="O752" t="str">
            <v>000211</v>
          </cell>
          <cell r="P752" t="str">
            <v>Murasaki</v>
          </cell>
          <cell r="Q752" t="str">
            <v>110867</v>
          </cell>
          <cell r="R752" t="str">
            <v>ﾑﾗｻｷ</v>
          </cell>
          <cell r="S752" t="str">
            <v>000000</v>
          </cell>
          <cell r="U752" t="str">
            <v>000000</v>
          </cell>
          <cell r="W752" t="str">
            <v>000000</v>
          </cell>
          <cell r="Y752" t="str">
            <v>000000</v>
          </cell>
          <cell r="AA752" t="str">
            <v>000000</v>
          </cell>
          <cell r="AC752" t="str">
            <v>000000</v>
          </cell>
          <cell r="AE752" t="str">
            <v>000000</v>
          </cell>
          <cell r="AG752" t="str">
            <v>110867</v>
          </cell>
          <cell r="AH752" t="str">
            <v>ﾑﾗｻｷ</v>
          </cell>
          <cell r="AI752">
            <v>1</v>
          </cell>
          <cell r="AJ752" t="str">
            <v>支店</v>
          </cell>
          <cell r="AK752" t="str">
            <v>000000</v>
          </cell>
          <cell r="AM752" t="str">
            <v>000211</v>
          </cell>
          <cell r="AN752" t="str">
            <v>Murasaki</v>
          </cell>
          <cell r="AO752" t="str">
            <v>110867</v>
          </cell>
          <cell r="AP752" t="str">
            <v>ﾑﾗｻｷ</v>
          </cell>
          <cell r="AQ752" t="str">
            <v>000001</v>
          </cell>
          <cell r="AR752" t="str">
            <v>専伝必要</v>
          </cell>
          <cell r="AS752" t="str">
            <v>000000</v>
          </cell>
          <cell r="AU752" t="str">
            <v>000000</v>
          </cell>
          <cell r="AW752" t="str">
            <v>000000</v>
          </cell>
          <cell r="AY752" t="str">
            <v>000000</v>
          </cell>
          <cell r="BA752" t="str">
            <v>000000</v>
          </cell>
          <cell r="BC752" t="str">
            <v>000000</v>
          </cell>
          <cell r="BE752" t="str">
            <v>000017</v>
          </cell>
          <cell r="BF752" t="str">
            <v>南山龍一</v>
          </cell>
        </row>
        <row r="753">
          <cell r="A753" t="str">
            <v>216284</v>
          </cell>
          <cell r="B753" t="str">
            <v>(株)ﾑﾗｻｷｽﾎﾟｰﾂ</v>
          </cell>
          <cell r="C753" t="str">
            <v>SUNS一宮</v>
          </cell>
          <cell r="D753" t="str">
            <v>ﾑﾗｻｷSUNS一宮</v>
          </cell>
          <cell r="E753" t="str">
            <v>516</v>
          </cell>
          <cell r="F753" t="str">
            <v>299-4303</v>
          </cell>
          <cell r="G753" t="str">
            <v>千葉県長生郡一宮町</v>
          </cell>
          <cell r="H753" t="str">
            <v>東浪見字大村新田7500-7</v>
          </cell>
          <cell r="K753" t="str">
            <v>0475-40-0011</v>
          </cell>
          <cell r="L753" t="str">
            <v>0475-40-0012</v>
          </cell>
          <cell r="M753" t="str">
            <v>000000</v>
          </cell>
          <cell r="O753" t="str">
            <v>000211</v>
          </cell>
          <cell r="P753" t="str">
            <v>Murasaki</v>
          </cell>
          <cell r="Q753" t="str">
            <v>110867</v>
          </cell>
          <cell r="R753" t="str">
            <v>ﾑﾗｻｷ</v>
          </cell>
          <cell r="S753" t="str">
            <v>000000</v>
          </cell>
          <cell r="U753" t="str">
            <v>000000</v>
          </cell>
          <cell r="W753" t="str">
            <v>000000</v>
          </cell>
          <cell r="Y753" t="str">
            <v>000000</v>
          </cell>
          <cell r="AA753" t="str">
            <v>000000</v>
          </cell>
          <cell r="AC753" t="str">
            <v>000000</v>
          </cell>
          <cell r="AE753" t="str">
            <v>000000</v>
          </cell>
          <cell r="AG753" t="str">
            <v>110867</v>
          </cell>
          <cell r="AH753" t="str">
            <v>ﾑﾗｻｷ</v>
          </cell>
          <cell r="AI753">
            <v>1</v>
          </cell>
          <cell r="AJ753" t="str">
            <v>支店</v>
          </cell>
          <cell r="AK753" t="str">
            <v>000000</v>
          </cell>
          <cell r="AM753" t="str">
            <v>000211</v>
          </cell>
          <cell r="AN753" t="str">
            <v>Murasaki</v>
          </cell>
          <cell r="AO753" t="str">
            <v>110867</v>
          </cell>
          <cell r="AP753" t="str">
            <v>ﾑﾗｻｷ</v>
          </cell>
          <cell r="AQ753" t="str">
            <v>000001</v>
          </cell>
          <cell r="AR753" t="str">
            <v>専伝必要</v>
          </cell>
          <cell r="AS753" t="str">
            <v>000000</v>
          </cell>
          <cell r="AU753" t="str">
            <v>000000</v>
          </cell>
          <cell r="AW753" t="str">
            <v>000000</v>
          </cell>
          <cell r="AY753" t="str">
            <v>000000</v>
          </cell>
          <cell r="BA753" t="str">
            <v>000000</v>
          </cell>
          <cell r="BC753" t="str">
            <v>000000</v>
          </cell>
          <cell r="BE753" t="str">
            <v>000017</v>
          </cell>
          <cell r="BF753" t="str">
            <v>南山龍一</v>
          </cell>
        </row>
        <row r="754">
          <cell r="A754" t="str">
            <v>216285</v>
          </cell>
          <cell r="B754" t="str">
            <v>(株)ﾑﾗｻｷｽﾎﾟｰﾂ</v>
          </cell>
          <cell r="C754" t="str">
            <v>ｲｵﾝ成田</v>
          </cell>
          <cell r="D754" t="str">
            <v>ﾑﾗｻｷｲｵﾝ成田</v>
          </cell>
          <cell r="E754" t="str">
            <v>517</v>
          </cell>
          <cell r="F754" t="str">
            <v>286-0029</v>
          </cell>
          <cell r="G754" t="str">
            <v>千葉県成田市ｳｲﾝｸﾞ土屋24番地</v>
          </cell>
          <cell r="H754" t="str">
            <v>ｲｵﾝ成田ｼｮｯﾋﾟﾝｸﾞｾﾝﾀｰ2F</v>
          </cell>
          <cell r="K754" t="str">
            <v>0476-20-0031</v>
          </cell>
          <cell r="L754" t="str">
            <v>0476-20-0032</v>
          </cell>
          <cell r="M754" t="str">
            <v>000000</v>
          </cell>
          <cell r="O754" t="str">
            <v>000211</v>
          </cell>
          <cell r="P754" t="str">
            <v>Murasaki</v>
          </cell>
          <cell r="Q754" t="str">
            <v>110867</v>
          </cell>
          <cell r="R754" t="str">
            <v>ﾑﾗｻｷ</v>
          </cell>
          <cell r="S754" t="str">
            <v>000000</v>
          </cell>
          <cell r="U754" t="str">
            <v>000000</v>
          </cell>
          <cell r="W754" t="str">
            <v>000000</v>
          </cell>
          <cell r="Y754" t="str">
            <v>000000</v>
          </cell>
          <cell r="AA754" t="str">
            <v>000000</v>
          </cell>
          <cell r="AC754" t="str">
            <v>000000</v>
          </cell>
          <cell r="AE754" t="str">
            <v>000000</v>
          </cell>
          <cell r="AG754" t="str">
            <v>110867</v>
          </cell>
          <cell r="AH754" t="str">
            <v>ﾑﾗｻｷ</v>
          </cell>
          <cell r="AI754">
            <v>1</v>
          </cell>
          <cell r="AJ754" t="str">
            <v>支店</v>
          </cell>
          <cell r="AK754" t="str">
            <v>000000</v>
          </cell>
          <cell r="AM754" t="str">
            <v>000211</v>
          </cell>
          <cell r="AN754" t="str">
            <v>Murasaki</v>
          </cell>
          <cell r="AO754" t="str">
            <v>110867</v>
          </cell>
          <cell r="AP754" t="str">
            <v>ﾑﾗｻｷ</v>
          </cell>
          <cell r="AQ754" t="str">
            <v>000001</v>
          </cell>
          <cell r="AR754" t="str">
            <v>専伝必要</v>
          </cell>
          <cell r="AS754" t="str">
            <v>000000</v>
          </cell>
          <cell r="AU754" t="str">
            <v>000000</v>
          </cell>
          <cell r="AW754" t="str">
            <v>000000</v>
          </cell>
          <cell r="AY754" t="str">
            <v>000000</v>
          </cell>
          <cell r="BA754" t="str">
            <v>000000</v>
          </cell>
          <cell r="BC754" t="str">
            <v>000000</v>
          </cell>
          <cell r="BE754" t="str">
            <v>000017</v>
          </cell>
          <cell r="BF754" t="str">
            <v>南山龍一</v>
          </cell>
        </row>
        <row r="755">
          <cell r="A755" t="str">
            <v>216286</v>
          </cell>
          <cell r="B755" t="str">
            <v>(株)ﾑﾗｻｷｽﾎﾟｰﾂ</v>
          </cell>
          <cell r="C755" t="str">
            <v>ﾗﾗﾎﾟｰﾄ柏の葉</v>
          </cell>
          <cell r="D755" t="str">
            <v>ﾑﾗｻｷﾗﾗﾎﾟｰﾄ柏の葉</v>
          </cell>
          <cell r="E755" t="str">
            <v>518</v>
          </cell>
          <cell r="F755" t="str">
            <v>277-0871</v>
          </cell>
          <cell r="G755" t="str">
            <v>千葉県柏市若柴175</v>
          </cell>
          <cell r="H755" t="str">
            <v>ららぽｰと柏の葉1F</v>
          </cell>
          <cell r="K755" t="str">
            <v>04-7135-6855</v>
          </cell>
          <cell r="L755" t="str">
            <v>04-7135-6856</v>
          </cell>
          <cell r="M755" t="str">
            <v>000000</v>
          </cell>
          <cell r="O755" t="str">
            <v>000211</v>
          </cell>
          <cell r="P755" t="str">
            <v>Murasaki</v>
          </cell>
          <cell r="Q755" t="str">
            <v>110867</v>
          </cell>
          <cell r="R755" t="str">
            <v>ﾑﾗｻｷ</v>
          </cell>
          <cell r="S755" t="str">
            <v>000000</v>
          </cell>
          <cell r="U755" t="str">
            <v>000000</v>
          </cell>
          <cell r="W755" t="str">
            <v>000000</v>
          </cell>
          <cell r="Y755" t="str">
            <v>000000</v>
          </cell>
          <cell r="AA755" t="str">
            <v>000000</v>
          </cell>
          <cell r="AC755" t="str">
            <v>000000</v>
          </cell>
          <cell r="AE755" t="str">
            <v>000000</v>
          </cell>
          <cell r="AG755" t="str">
            <v>110867</v>
          </cell>
          <cell r="AH755" t="str">
            <v>ﾑﾗｻｷ</v>
          </cell>
          <cell r="AI755">
            <v>1</v>
          </cell>
          <cell r="AJ755" t="str">
            <v>支店</v>
          </cell>
          <cell r="AK755" t="str">
            <v>000000</v>
          </cell>
          <cell r="AM755" t="str">
            <v>000211</v>
          </cell>
          <cell r="AN755" t="str">
            <v>Murasaki</v>
          </cell>
          <cell r="AO755" t="str">
            <v>110867</v>
          </cell>
          <cell r="AP755" t="str">
            <v>ﾑﾗｻｷ</v>
          </cell>
          <cell r="AQ755" t="str">
            <v>000001</v>
          </cell>
          <cell r="AR755" t="str">
            <v>専伝必要</v>
          </cell>
          <cell r="AS755" t="str">
            <v>000000</v>
          </cell>
          <cell r="AU755" t="str">
            <v>000000</v>
          </cell>
          <cell r="AW755" t="str">
            <v>000000</v>
          </cell>
          <cell r="AY755" t="str">
            <v>000000</v>
          </cell>
          <cell r="BA755" t="str">
            <v>000000</v>
          </cell>
          <cell r="BC755" t="str">
            <v>000000</v>
          </cell>
          <cell r="BE755" t="str">
            <v>000017</v>
          </cell>
          <cell r="BF755" t="str">
            <v>南山龍一</v>
          </cell>
        </row>
        <row r="756">
          <cell r="A756" t="str">
            <v>216287</v>
          </cell>
          <cell r="B756" t="str">
            <v>(株)ﾑﾗｻｷｽﾎﾟｰﾂ</v>
          </cell>
          <cell r="C756" t="str">
            <v>本厚木ﾐﾛｰﾄﾞ</v>
          </cell>
          <cell r="D756" t="str">
            <v>ﾑﾗｻｷ本厚木ﾐﾛｰﾄﾞ</v>
          </cell>
          <cell r="E756" t="str">
            <v>519</v>
          </cell>
          <cell r="F756" t="str">
            <v>243-0013</v>
          </cell>
          <cell r="G756" t="str">
            <v>神奈川県厚木市泉町1-1</v>
          </cell>
          <cell r="H756" t="str">
            <v>本厚木ﾐﾛｰﾄﾞ1　3F</v>
          </cell>
          <cell r="K756" t="str">
            <v>046-226-5021</v>
          </cell>
          <cell r="L756" t="str">
            <v>046-226-5022</v>
          </cell>
          <cell r="M756" t="str">
            <v>000000</v>
          </cell>
          <cell r="O756" t="str">
            <v>000211</v>
          </cell>
          <cell r="P756" t="str">
            <v>Murasaki</v>
          </cell>
          <cell r="Q756" t="str">
            <v>110867</v>
          </cell>
          <cell r="R756" t="str">
            <v>ﾑﾗｻｷ</v>
          </cell>
          <cell r="S756" t="str">
            <v>000000</v>
          </cell>
          <cell r="U756" t="str">
            <v>000000</v>
          </cell>
          <cell r="W756" t="str">
            <v>000000</v>
          </cell>
          <cell r="Y756" t="str">
            <v>000000</v>
          </cell>
          <cell r="AA756" t="str">
            <v>000000</v>
          </cell>
          <cell r="AC756" t="str">
            <v>000000</v>
          </cell>
          <cell r="AE756" t="str">
            <v>000000</v>
          </cell>
          <cell r="AG756" t="str">
            <v>110867</v>
          </cell>
          <cell r="AH756" t="str">
            <v>ﾑﾗｻｷ</v>
          </cell>
          <cell r="AI756">
            <v>1</v>
          </cell>
          <cell r="AJ756" t="str">
            <v>支店</v>
          </cell>
          <cell r="AK756" t="str">
            <v>000000</v>
          </cell>
          <cell r="AM756" t="str">
            <v>000211</v>
          </cell>
          <cell r="AN756" t="str">
            <v>Murasaki</v>
          </cell>
          <cell r="AO756" t="str">
            <v>110867</v>
          </cell>
          <cell r="AP756" t="str">
            <v>ﾑﾗｻｷ</v>
          </cell>
          <cell r="AQ756" t="str">
            <v>000001</v>
          </cell>
          <cell r="AR756" t="str">
            <v>専伝必要</v>
          </cell>
          <cell r="AS756" t="str">
            <v>000000</v>
          </cell>
          <cell r="AU756" t="str">
            <v>000000</v>
          </cell>
          <cell r="AW756" t="str">
            <v>000000</v>
          </cell>
          <cell r="AY756" t="str">
            <v>000000</v>
          </cell>
          <cell r="BA756" t="str">
            <v>000000</v>
          </cell>
          <cell r="BC756" t="str">
            <v>000000</v>
          </cell>
          <cell r="BE756" t="str">
            <v>000017</v>
          </cell>
          <cell r="BF756" t="str">
            <v>南山龍一</v>
          </cell>
        </row>
        <row r="757">
          <cell r="A757" t="str">
            <v>216288</v>
          </cell>
          <cell r="B757" t="str">
            <v>(株)ﾑﾗｻｷｽﾎﾟｰﾂ</v>
          </cell>
          <cell r="C757" t="str">
            <v>ﾄﾚｯｻ横浜</v>
          </cell>
          <cell r="D757" t="str">
            <v>ﾑﾗｻｷﾄﾚｯｻ横浜</v>
          </cell>
          <cell r="E757" t="str">
            <v>520</v>
          </cell>
          <cell r="F757" t="str">
            <v>222-0002</v>
          </cell>
          <cell r="G757" t="str">
            <v>神奈川県横浜市港北区師岡町700</v>
          </cell>
          <cell r="H757" t="str">
            <v>ﾄﾚｯｻ横浜 北棟3F</v>
          </cell>
          <cell r="K757" t="str">
            <v>045-533-3161</v>
          </cell>
          <cell r="L757" t="str">
            <v>045-533-3162</v>
          </cell>
          <cell r="M757" t="str">
            <v>000000</v>
          </cell>
          <cell r="O757" t="str">
            <v>000211</v>
          </cell>
          <cell r="P757" t="str">
            <v>Murasaki</v>
          </cell>
          <cell r="Q757" t="str">
            <v>110867</v>
          </cell>
          <cell r="R757" t="str">
            <v>ﾑﾗｻｷ</v>
          </cell>
          <cell r="S757" t="str">
            <v>000000</v>
          </cell>
          <cell r="U757" t="str">
            <v>000000</v>
          </cell>
          <cell r="W757" t="str">
            <v>000000</v>
          </cell>
          <cell r="Y757" t="str">
            <v>000000</v>
          </cell>
          <cell r="AA757" t="str">
            <v>000000</v>
          </cell>
          <cell r="AC757" t="str">
            <v>000000</v>
          </cell>
          <cell r="AE757" t="str">
            <v>000000</v>
          </cell>
          <cell r="AG757" t="str">
            <v>110867</v>
          </cell>
          <cell r="AH757" t="str">
            <v>ﾑﾗｻｷ</v>
          </cell>
          <cell r="AI757">
            <v>1</v>
          </cell>
          <cell r="AJ757" t="str">
            <v>支店</v>
          </cell>
          <cell r="AK757" t="str">
            <v>000000</v>
          </cell>
          <cell r="AM757" t="str">
            <v>000211</v>
          </cell>
          <cell r="AN757" t="str">
            <v>Murasaki</v>
          </cell>
          <cell r="AO757" t="str">
            <v>110867</v>
          </cell>
          <cell r="AP757" t="str">
            <v>ﾑﾗｻｷ</v>
          </cell>
          <cell r="AQ757" t="str">
            <v>000001</v>
          </cell>
          <cell r="AR757" t="str">
            <v>専伝必要</v>
          </cell>
          <cell r="AS757" t="str">
            <v>000000</v>
          </cell>
          <cell r="AU757" t="str">
            <v>000000</v>
          </cell>
          <cell r="AW757" t="str">
            <v>000000</v>
          </cell>
          <cell r="AY757" t="str">
            <v>000000</v>
          </cell>
          <cell r="BA757" t="str">
            <v>000000</v>
          </cell>
          <cell r="BC757" t="str">
            <v>000000</v>
          </cell>
          <cell r="BE757" t="str">
            <v>000017</v>
          </cell>
          <cell r="BF757" t="str">
            <v>南山龍一</v>
          </cell>
        </row>
        <row r="758">
          <cell r="A758" t="str">
            <v>216289</v>
          </cell>
          <cell r="B758" t="str">
            <v>(株)ﾑﾗｻｷｽﾎﾟｰﾂ</v>
          </cell>
          <cell r="C758" t="str">
            <v>ｱﾅｻﾞｰｽﾀｲﾙ湘南</v>
          </cell>
          <cell r="D758" t="str">
            <v>ﾑﾗｻｷｱﾅｻﾞｰｽﾀｲﾙ湘南</v>
          </cell>
          <cell r="E758" t="str">
            <v>521</v>
          </cell>
          <cell r="F758" t="str">
            <v>251-0041</v>
          </cell>
          <cell r="G758" t="str">
            <v>神奈川県藤沢市辻堂神台1-3-1</v>
          </cell>
          <cell r="H758" t="str">
            <v>ﾃﾗｽﾓｰﾙ湘南4F</v>
          </cell>
          <cell r="K758" t="str">
            <v>0466-38-3181</v>
          </cell>
          <cell r="L758" t="str">
            <v>0466-38-3832</v>
          </cell>
          <cell r="M758" t="str">
            <v>000000</v>
          </cell>
          <cell r="O758" t="str">
            <v>000211</v>
          </cell>
          <cell r="P758" t="str">
            <v>Murasaki</v>
          </cell>
          <cell r="Q758" t="str">
            <v>110867</v>
          </cell>
          <cell r="R758" t="str">
            <v>ﾑﾗｻｷ</v>
          </cell>
          <cell r="S758" t="str">
            <v>000000</v>
          </cell>
          <cell r="U758" t="str">
            <v>000000</v>
          </cell>
          <cell r="W758" t="str">
            <v>000000</v>
          </cell>
          <cell r="Y758" t="str">
            <v>000000</v>
          </cell>
          <cell r="AA758" t="str">
            <v>000000</v>
          </cell>
          <cell r="AC758" t="str">
            <v>000000</v>
          </cell>
          <cell r="AE758" t="str">
            <v>000000</v>
          </cell>
          <cell r="AG758" t="str">
            <v>110867</v>
          </cell>
          <cell r="AH758" t="str">
            <v>ﾑﾗｻｷ</v>
          </cell>
          <cell r="AI758">
            <v>1</v>
          </cell>
          <cell r="AJ758" t="str">
            <v>支店</v>
          </cell>
          <cell r="AK758" t="str">
            <v>000000</v>
          </cell>
          <cell r="AM758" t="str">
            <v>000211</v>
          </cell>
          <cell r="AN758" t="str">
            <v>Murasaki</v>
          </cell>
          <cell r="AO758" t="str">
            <v>110867</v>
          </cell>
          <cell r="AP758" t="str">
            <v>ﾑﾗｻｷ</v>
          </cell>
          <cell r="AQ758" t="str">
            <v>000001</v>
          </cell>
          <cell r="AR758" t="str">
            <v>専伝必要</v>
          </cell>
          <cell r="AS758" t="str">
            <v>000000</v>
          </cell>
          <cell r="AU758" t="str">
            <v>000000</v>
          </cell>
          <cell r="AW758" t="str">
            <v>000000</v>
          </cell>
          <cell r="AY758" t="str">
            <v>000000</v>
          </cell>
          <cell r="BA758" t="str">
            <v>000000</v>
          </cell>
          <cell r="BC758" t="str">
            <v>000000</v>
          </cell>
          <cell r="BE758" t="str">
            <v>000017</v>
          </cell>
          <cell r="BF758" t="str">
            <v>南山龍一</v>
          </cell>
        </row>
        <row r="759">
          <cell r="A759" t="str">
            <v>216290</v>
          </cell>
          <cell r="B759" t="str">
            <v>(株)ﾑﾗｻｷｽﾎﾟｰﾂ</v>
          </cell>
          <cell r="C759" t="str">
            <v>ｲｵﾝ船橋＜閉店＞</v>
          </cell>
          <cell r="D759" t="str">
            <v>ﾑﾗｻｷｲｵﾝ船橋＜閉店＞</v>
          </cell>
          <cell r="E759" t="str">
            <v>522</v>
          </cell>
          <cell r="F759" t="str">
            <v>273-0045</v>
          </cell>
          <cell r="G759" t="str">
            <v>千葉県船橋市山手1-1-8</v>
          </cell>
          <cell r="H759" t="str">
            <v>ｲｵﾝﾓｰﾙ 2F 区画235</v>
          </cell>
          <cell r="M759" t="str">
            <v>000000</v>
          </cell>
          <cell r="O759" t="str">
            <v>000211</v>
          </cell>
          <cell r="P759" t="str">
            <v>Murasaki</v>
          </cell>
          <cell r="Q759" t="str">
            <v>110867</v>
          </cell>
          <cell r="R759" t="str">
            <v>ﾑﾗｻｷ</v>
          </cell>
          <cell r="S759" t="str">
            <v>000000</v>
          </cell>
          <cell r="U759" t="str">
            <v>000000</v>
          </cell>
          <cell r="W759" t="str">
            <v>000000</v>
          </cell>
          <cell r="Y759" t="str">
            <v>000000</v>
          </cell>
          <cell r="AA759" t="str">
            <v>000000</v>
          </cell>
          <cell r="AC759" t="str">
            <v>000000</v>
          </cell>
          <cell r="AE759" t="str">
            <v>000000</v>
          </cell>
          <cell r="AG759" t="str">
            <v>110867</v>
          </cell>
          <cell r="AH759" t="str">
            <v>ﾑﾗｻｷ</v>
          </cell>
          <cell r="AI759">
            <v>1</v>
          </cell>
          <cell r="AJ759" t="str">
            <v>支店</v>
          </cell>
          <cell r="AK759" t="str">
            <v>000000</v>
          </cell>
          <cell r="AM759" t="str">
            <v>000211</v>
          </cell>
          <cell r="AN759" t="str">
            <v>Murasaki</v>
          </cell>
          <cell r="AO759" t="str">
            <v>110867</v>
          </cell>
          <cell r="AP759" t="str">
            <v>ﾑﾗｻｷ</v>
          </cell>
          <cell r="AQ759" t="str">
            <v>000001</v>
          </cell>
          <cell r="AR759" t="str">
            <v>専伝必要</v>
          </cell>
          <cell r="AS759" t="str">
            <v>000000</v>
          </cell>
          <cell r="AU759" t="str">
            <v>000000</v>
          </cell>
          <cell r="AW759" t="str">
            <v>000000</v>
          </cell>
          <cell r="AY759" t="str">
            <v>000000</v>
          </cell>
          <cell r="BA759" t="str">
            <v>000000</v>
          </cell>
          <cell r="BC759" t="str">
            <v>000000</v>
          </cell>
          <cell r="BE759" t="str">
            <v>000017</v>
          </cell>
          <cell r="BF759" t="str">
            <v>南山龍一</v>
          </cell>
        </row>
        <row r="760">
          <cell r="A760" t="str">
            <v>216291</v>
          </cell>
          <cell r="B760" t="str">
            <v>(株)ﾑﾗｻｷｽﾎﾟｰﾂ</v>
          </cell>
          <cell r="C760" t="str">
            <v>横浜ﾋﾞﾌﾞﾚ</v>
          </cell>
          <cell r="D760" t="str">
            <v>ﾑﾗｻｷ横浜ﾋﾞﾌﾞﾚ</v>
          </cell>
          <cell r="E760" t="str">
            <v>523</v>
          </cell>
          <cell r="F760" t="str">
            <v>220-0005</v>
          </cell>
          <cell r="G760" t="str">
            <v>神奈川県横浜市西区南幸</v>
          </cell>
          <cell r="H760" t="str">
            <v>2-15-13ﾋﾞﾌﾞﾚ 5F</v>
          </cell>
          <cell r="M760" t="str">
            <v>000000</v>
          </cell>
          <cell r="O760" t="str">
            <v>000211</v>
          </cell>
          <cell r="P760" t="str">
            <v>Murasaki</v>
          </cell>
          <cell r="Q760" t="str">
            <v>110867</v>
          </cell>
          <cell r="R760" t="str">
            <v>ﾑﾗｻｷ</v>
          </cell>
          <cell r="S760" t="str">
            <v>000000</v>
          </cell>
          <cell r="U760" t="str">
            <v>000000</v>
          </cell>
          <cell r="W760" t="str">
            <v>000000</v>
          </cell>
          <cell r="Y760" t="str">
            <v>000000</v>
          </cell>
          <cell r="AA760" t="str">
            <v>000000</v>
          </cell>
          <cell r="AC760" t="str">
            <v>000000</v>
          </cell>
          <cell r="AE760" t="str">
            <v>000000</v>
          </cell>
          <cell r="AG760" t="str">
            <v>110867</v>
          </cell>
          <cell r="AH760" t="str">
            <v>ﾑﾗｻｷ</v>
          </cell>
          <cell r="AI760">
            <v>1</v>
          </cell>
          <cell r="AJ760" t="str">
            <v>支店</v>
          </cell>
          <cell r="AK760" t="str">
            <v>000000</v>
          </cell>
          <cell r="AM760" t="str">
            <v>000211</v>
          </cell>
          <cell r="AN760" t="str">
            <v>Murasaki</v>
          </cell>
          <cell r="AO760" t="str">
            <v>110867</v>
          </cell>
          <cell r="AP760" t="str">
            <v>ﾑﾗｻｷ</v>
          </cell>
          <cell r="AQ760" t="str">
            <v>000001</v>
          </cell>
          <cell r="AR760" t="str">
            <v>専伝必要</v>
          </cell>
          <cell r="AS760" t="str">
            <v>000000</v>
          </cell>
          <cell r="AU760" t="str">
            <v>000000</v>
          </cell>
          <cell r="AW760" t="str">
            <v>000000</v>
          </cell>
          <cell r="AY760" t="str">
            <v>000000</v>
          </cell>
          <cell r="BA760" t="str">
            <v>000000</v>
          </cell>
          <cell r="BC760" t="str">
            <v>000000</v>
          </cell>
          <cell r="BE760" t="str">
            <v>000017</v>
          </cell>
          <cell r="BF760" t="str">
            <v>南山龍一</v>
          </cell>
        </row>
        <row r="761">
          <cell r="A761" t="str">
            <v>216292</v>
          </cell>
          <cell r="B761" t="str">
            <v>(株)ﾑﾗｻｷｽﾎﾟｰﾂ</v>
          </cell>
          <cell r="C761" t="str">
            <v>ﾏｲｶﾙ桑名</v>
          </cell>
          <cell r="D761" t="str">
            <v>ﾑﾗｻｷﾏｲｶﾙ桑名</v>
          </cell>
          <cell r="E761" t="str">
            <v>601</v>
          </cell>
          <cell r="F761" t="str">
            <v>511-0863</v>
          </cell>
          <cell r="G761" t="str">
            <v>三重県桑名市新西方1-22</v>
          </cell>
          <cell r="H761" t="str">
            <v>ﾏｲｶﾙ桑名1番街3Fﾋﾞﾌﾞﾚ内</v>
          </cell>
          <cell r="K761" t="str">
            <v>0594-24-2281</v>
          </cell>
          <cell r="L761" t="str">
            <v>0594-24-2284</v>
          </cell>
          <cell r="M761" t="str">
            <v>000000</v>
          </cell>
          <cell r="O761" t="str">
            <v>000211</v>
          </cell>
          <cell r="P761" t="str">
            <v>Murasaki</v>
          </cell>
          <cell r="Q761" t="str">
            <v>110867</v>
          </cell>
          <cell r="R761" t="str">
            <v>ﾑﾗｻｷ</v>
          </cell>
          <cell r="S761" t="str">
            <v>000000</v>
          </cell>
          <cell r="U761" t="str">
            <v>000000</v>
          </cell>
          <cell r="W761" t="str">
            <v>000000</v>
          </cell>
          <cell r="Y761" t="str">
            <v>000000</v>
          </cell>
          <cell r="AA761" t="str">
            <v>000000</v>
          </cell>
          <cell r="AC761" t="str">
            <v>000000</v>
          </cell>
          <cell r="AE761" t="str">
            <v>000000</v>
          </cell>
          <cell r="AG761" t="str">
            <v>110867</v>
          </cell>
          <cell r="AH761" t="str">
            <v>ﾑﾗｻｷ</v>
          </cell>
          <cell r="AI761">
            <v>1</v>
          </cell>
          <cell r="AJ761" t="str">
            <v>支店</v>
          </cell>
          <cell r="AK761" t="str">
            <v>000000</v>
          </cell>
          <cell r="AM761" t="str">
            <v>000211</v>
          </cell>
          <cell r="AN761" t="str">
            <v>Murasaki</v>
          </cell>
          <cell r="AO761" t="str">
            <v>110867</v>
          </cell>
          <cell r="AP761" t="str">
            <v>ﾑﾗｻｷ</v>
          </cell>
          <cell r="AQ761" t="str">
            <v>000001</v>
          </cell>
          <cell r="AR761" t="str">
            <v>専伝必要</v>
          </cell>
          <cell r="AS761" t="str">
            <v>000000</v>
          </cell>
          <cell r="AU761" t="str">
            <v>000000</v>
          </cell>
          <cell r="AW761" t="str">
            <v>000000</v>
          </cell>
          <cell r="AY761" t="str">
            <v>000000</v>
          </cell>
          <cell r="BA761" t="str">
            <v>000000</v>
          </cell>
          <cell r="BC761" t="str">
            <v>000000</v>
          </cell>
          <cell r="BE761" t="str">
            <v>000017</v>
          </cell>
          <cell r="BF761" t="str">
            <v>南山龍一</v>
          </cell>
        </row>
        <row r="762">
          <cell r="A762" t="str">
            <v>216293</v>
          </cell>
          <cell r="B762" t="str">
            <v>(株)ﾑﾗｻｷｽﾎﾟｰﾂ</v>
          </cell>
          <cell r="C762" t="str">
            <v>金沢ﾌｫｰﾗｽ</v>
          </cell>
          <cell r="D762" t="str">
            <v>ﾑﾗｻｷ金沢ﾌｫｰﾗｽ</v>
          </cell>
          <cell r="E762" t="str">
            <v>602</v>
          </cell>
          <cell r="F762" t="str">
            <v>920-0849</v>
          </cell>
          <cell r="G762" t="str">
            <v>石川県金沢市堀川新町3-1</v>
          </cell>
          <cell r="H762" t="str">
            <v>金沢ﾌｫｰﾗｽ5F</v>
          </cell>
          <cell r="K762" t="str">
            <v>076-222-6661</v>
          </cell>
          <cell r="L762" t="str">
            <v>076-222-6778</v>
          </cell>
          <cell r="M762" t="str">
            <v>000000</v>
          </cell>
          <cell r="O762" t="str">
            <v>000211</v>
          </cell>
          <cell r="P762" t="str">
            <v>Murasaki</v>
          </cell>
          <cell r="Q762" t="str">
            <v>110867</v>
          </cell>
          <cell r="R762" t="str">
            <v>ﾑﾗｻｷ</v>
          </cell>
          <cell r="S762" t="str">
            <v>000000</v>
          </cell>
          <cell r="U762" t="str">
            <v>000000</v>
          </cell>
          <cell r="W762" t="str">
            <v>000000</v>
          </cell>
          <cell r="Y762" t="str">
            <v>000000</v>
          </cell>
          <cell r="AA762" t="str">
            <v>000000</v>
          </cell>
          <cell r="AC762" t="str">
            <v>000000</v>
          </cell>
          <cell r="AE762" t="str">
            <v>000000</v>
          </cell>
          <cell r="AG762" t="str">
            <v>110867</v>
          </cell>
          <cell r="AH762" t="str">
            <v>ﾑﾗｻｷ</v>
          </cell>
          <cell r="AI762">
            <v>1</v>
          </cell>
          <cell r="AJ762" t="str">
            <v>支店</v>
          </cell>
          <cell r="AK762" t="str">
            <v>000000</v>
          </cell>
          <cell r="AM762" t="str">
            <v>000211</v>
          </cell>
          <cell r="AN762" t="str">
            <v>Murasaki</v>
          </cell>
          <cell r="AO762" t="str">
            <v>110867</v>
          </cell>
          <cell r="AP762" t="str">
            <v>ﾑﾗｻｷ</v>
          </cell>
          <cell r="AQ762" t="str">
            <v>000001</v>
          </cell>
          <cell r="AR762" t="str">
            <v>専伝必要</v>
          </cell>
          <cell r="AS762" t="str">
            <v>000000</v>
          </cell>
          <cell r="AU762" t="str">
            <v>000000</v>
          </cell>
          <cell r="AW762" t="str">
            <v>000000</v>
          </cell>
          <cell r="AY762" t="str">
            <v>000000</v>
          </cell>
          <cell r="BA762" t="str">
            <v>000000</v>
          </cell>
          <cell r="BC762" t="str">
            <v>000000</v>
          </cell>
          <cell r="BE762" t="str">
            <v>000017</v>
          </cell>
          <cell r="BF762" t="str">
            <v>南山龍一</v>
          </cell>
        </row>
        <row r="763">
          <cell r="A763" t="str">
            <v>216294</v>
          </cell>
          <cell r="B763" t="str">
            <v>(株)ﾑﾗｻｷｽﾎﾟｰﾂ</v>
          </cell>
          <cell r="C763" t="str">
            <v>松本ﾊﾟﾙｺ</v>
          </cell>
          <cell r="D763" t="str">
            <v>ﾑﾗｻｷ松本ﾊﾟﾙｺ</v>
          </cell>
          <cell r="E763" t="str">
            <v>603</v>
          </cell>
          <cell r="F763" t="str">
            <v>390-0811</v>
          </cell>
          <cell r="G763" t="str">
            <v>長野県松本市中央1-10-30</v>
          </cell>
          <cell r="H763" t="str">
            <v>松本ﾊﾟﾙｺ4F</v>
          </cell>
          <cell r="K763" t="str">
            <v>0263-38-2230</v>
          </cell>
          <cell r="L763" t="str">
            <v>0263-38-2232</v>
          </cell>
          <cell r="M763" t="str">
            <v>000000</v>
          </cell>
          <cell r="O763" t="str">
            <v>000211</v>
          </cell>
          <cell r="P763" t="str">
            <v>Murasaki</v>
          </cell>
          <cell r="Q763" t="str">
            <v>110867</v>
          </cell>
          <cell r="R763" t="str">
            <v>ﾑﾗｻｷ</v>
          </cell>
          <cell r="S763" t="str">
            <v>000000</v>
          </cell>
          <cell r="U763" t="str">
            <v>000000</v>
          </cell>
          <cell r="W763" t="str">
            <v>000000</v>
          </cell>
          <cell r="Y763" t="str">
            <v>000000</v>
          </cell>
          <cell r="AA763" t="str">
            <v>000000</v>
          </cell>
          <cell r="AC763" t="str">
            <v>000000</v>
          </cell>
          <cell r="AE763" t="str">
            <v>000000</v>
          </cell>
          <cell r="AG763" t="str">
            <v>110867</v>
          </cell>
          <cell r="AH763" t="str">
            <v>ﾑﾗｻｷ</v>
          </cell>
          <cell r="AI763">
            <v>1</v>
          </cell>
          <cell r="AJ763" t="str">
            <v>支店</v>
          </cell>
          <cell r="AK763" t="str">
            <v>000000</v>
          </cell>
          <cell r="AM763" t="str">
            <v>000211</v>
          </cell>
          <cell r="AN763" t="str">
            <v>Murasaki</v>
          </cell>
          <cell r="AO763" t="str">
            <v>110867</v>
          </cell>
          <cell r="AP763" t="str">
            <v>ﾑﾗｻｷ</v>
          </cell>
          <cell r="AQ763" t="str">
            <v>000001</v>
          </cell>
          <cell r="AR763" t="str">
            <v>専伝必要</v>
          </cell>
          <cell r="AS763" t="str">
            <v>000000</v>
          </cell>
          <cell r="AU763" t="str">
            <v>000000</v>
          </cell>
          <cell r="AW763" t="str">
            <v>000000</v>
          </cell>
          <cell r="AY763" t="str">
            <v>000000</v>
          </cell>
          <cell r="BA763" t="str">
            <v>000000</v>
          </cell>
          <cell r="BC763" t="str">
            <v>000000</v>
          </cell>
          <cell r="BE763" t="str">
            <v>000017</v>
          </cell>
          <cell r="BF763" t="str">
            <v>南山龍一</v>
          </cell>
        </row>
        <row r="764">
          <cell r="A764" t="str">
            <v>216295</v>
          </cell>
          <cell r="B764" t="str">
            <v>(株)ﾑﾗｻｷｽﾎﾟｰﾂ</v>
          </cell>
          <cell r="C764" t="str">
            <v>新潟万代</v>
          </cell>
          <cell r="D764" t="str">
            <v>ﾑﾗｻｷ新潟万代</v>
          </cell>
          <cell r="E764" t="str">
            <v>604</v>
          </cell>
          <cell r="F764" t="str">
            <v>950-0909</v>
          </cell>
          <cell r="G764" t="str">
            <v>新潟県新潟市中央区八千代2-1</v>
          </cell>
          <cell r="H764" t="str">
            <v>万代ｼﾃｨﾋﾞﾙﾎﾞ-ﾄﾞﾌﾟﾚｲｽ</v>
          </cell>
          <cell r="K764" t="str">
            <v>025-240-4663</v>
          </cell>
          <cell r="L764" t="str">
            <v>025-240-4664</v>
          </cell>
          <cell r="M764" t="str">
            <v>000000</v>
          </cell>
          <cell r="O764" t="str">
            <v>000211</v>
          </cell>
          <cell r="P764" t="str">
            <v>Murasaki</v>
          </cell>
          <cell r="Q764" t="str">
            <v>110867</v>
          </cell>
          <cell r="R764" t="str">
            <v>ﾑﾗｻｷ</v>
          </cell>
          <cell r="S764" t="str">
            <v>000000</v>
          </cell>
          <cell r="U764" t="str">
            <v>000000</v>
          </cell>
          <cell r="W764" t="str">
            <v>000000</v>
          </cell>
          <cell r="Y764" t="str">
            <v>000000</v>
          </cell>
          <cell r="AA764" t="str">
            <v>000000</v>
          </cell>
          <cell r="AC764" t="str">
            <v>000000</v>
          </cell>
          <cell r="AE764" t="str">
            <v>000000</v>
          </cell>
          <cell r="AG764" t="str">
            <v>110867</v>
          </cell>
          <cell r="AH764" t="str">
            <v>ﾑﾗｻｷ</v>
          </cell>
          <cell r="AI764">
            <v>1</v>
          </cell>
          <cell r="AJ764" t="str">
            <v>支店</v>
          </cell>
          <cell r="AK764" t="str">
            <v>000000</v>
          </cell>
          <cell r="AM764" t="str">
            <v>000211</v>
          </cell>
          <cell r="AN764" t="str">
            <v>Murasaki</v>
          </cell>
          <cell r="AO764" t="str">
            <v>110867</v>
          </cell>
          <cell r="AP764" t="str">
            <v>ﾑﾗｻｷ</v>
          </cell>
          <cell r="AQ764" t="str">
            <v>000001</v>
          </cell>
          <cell r="AR764" t="str">
            <v>専伝必要</v>
          </cell>
          <cell r="AS764" t="str">
            <v>000000</v>
          </cell>
          <cell r="AU764" t="str">
            <v>000000</v>
          </cell>
          <cell r="AW764" t="str">
            <v>000000</v>
          </cell>
          <cell r="AY764" t="str">
            <v>000000</v>
          </cell>
          <cell r="BA764" t="str">
            <v>000000</v>
          </cell>
          <cell r="BC764" t="str">
            <v>000000</v>
          </cell>
          <cell r="BE764" t="str">
            <v>000017</v>
          </cell>
          <cell r="BF764" t="str">
            <v>南山龍一</v>
          </cell>
        </row>
        <row r="765">
          <cell r="A765" t="str">
            <v>216296</v>
          </cell>
          <cell r="B765" t="str">
            <v>(株)ﾑﾗｻｷｽﾎﾟｰﾂ</v>
          </cell>
          <cell r="C765" t="str">
            <v>岐阜ﾘﾊﾞｰｻｲﾄﾞ</v>
          </cell>
          <cell r="D765" t="str">
            <v>ﾑﾗｻｷ岐阜ﾘﾊﾞｰｻｲﾄﾞ</v>
          </cell>
          <cell r="E765" t="str">
            <v>605</v>
          </cell>
          <cell r="F765" t="str">
            <v>501-0471</v>
          </cell>
          <cell r="G765" t="str">
            <v>岐阜県本巣市政田字下西浦1939</v>
          </cell>
          <cell r="H765" t="str">
            <v>ﾘﾊﾞ-ｻｲﾄﾞﾓ-ﾙ ｼﾝｾｲY棟1F</v>
          </cell>
          <cell r="K765" t="str">
            <v>058-320-1574</v>
          </cell>
          <cell r="L765" t="str">
            <v>058-320-1589</v>
          </cell>
          <cell r="M765" t="str">
            <v>000000</v>
          </cell>
          <cell r="O765" t="str">
            <v>000211</v>
          </cell>
          <cell r="P765" t="str">
            <v>Murasaki</v>
          </cell>
          <cell r="Q765" t="str">
            <v>110867</v>
          </cell>
          <cell r="R765" t="str">
            <v>ﾑﾗｻｷ</v>
          </cell>
          <cell r="S765" t="str">
            <v>000000</v>
          </cell>
          <cell r="U765" t="str">
            <v>000000</v>
          </cell>
          <cell r="W765" t="str">
            <v>000000</v>
          </cell>
          <cell r="Y765" t="str">
            <v>000000</v>
          </cell>
          <cell r="AA765" t="str">
            <v>000000</v>
          </cell>
          <cell r="AC765" t="str">
            <v>000000</v>
          </cell>
          <cell r="AE765" t="str">
            <v>000000</v>
          </cell>
          <cell r="AG765" t="str">
            <v>110867</v>
          </cell>
          <cell r="AH765" t="str">
            <v>ﾑﾗｻｷ</v>
          </cell>
          <cell r="AI765">
            <v>1</v>
          </cell>
          <cell r="AJ765" t="str">
            <v>支店</v>
          </cell>
          <cell r="AK765" t="str">
            <v>000000</v>
          </cell>
          <cell r="AM765" t="str">
            <v>000211</v>
          </cell>
          <cell r="AN765" t="str">
            <v>Murasaki</v>
          </cell>
          <cell r="AO765" t="str">
            <v>110867</v>
          </cell>
          <cell r="AP765" t="str">
            <v>ﾑﾗｻｷ</v>
          </cell>
          <cell r="AQ765" t="str">
            <v>000001</v>
          </cell>
          <cell r="AR765" t="str">
            <v>専伝必要</v>
          </cell>
          <cell r="AS765" t="str">
            <v>000000</v>
          </cell>
          <cell r="AU765" t="str">
            <v>000000</v>
          </cell>
          <cell r="AW765" t="str">
            <v>000000</v>
          </cell>
          <cell r="AY765" t="str">
            <v>000000</v>
          </cell>
          <cell r="BA765" t="str">
            <v>000000</v>
          </cell>
          <cell r="BC765" t="str">
            <v>000000</v>
          </cell>
          <cell r="BE765" t="str">
            <v>000017</v>
          </cell>
          <cell r="BF765" t="str">
            <v>南山龍一</v>
          </cell>
        </row>
        <row r="766">
          <cell r="A766" t="str">
            <v>216297</v>
          </cell>
          <cell r="B766" t="str">
            <v>(株)ﾑﾗｻｷｽﾎﾟｰﾂ</v>
          </cell>
          <cell r="C766" t="str">
            <v>静岡ﾊﾟﾙｺ</v>
          </cell>
          <cell r="D766" t="str">
            <v>ﾑﾗｻｷ静岡ﾊﾟﾙｺ</v>
          </cell>
          <cell r="E766" t="str">
            <v>606</v>
          </cell>
          <cell r="F766" t="str">
            <v>420-0852</v>
          </cell>
          <cell r="G766" t="str">
            <v>静岡県静岡市葵区紺屋町6-7</v>
          </cell>
          <cell r="H766" t="str">
            <v>静岡ﾊﾟﾙｺ5F</v>
          </cell>
          <cell r="K766" t="str">
            <v>054-653-0680</v>
          </cell>
          <cell r="L766" t="str">
            <v>054-653-0682</v>
          </cell>
          <cell r="M766" t="str">
            <v>000000</v>
          </cell>
          <cell r="O766" t="str">
            <v>000211</v>
          </cell>
          <cell r="P766" t="str">
            <v>Murasaki</v>
          </cell>
          <cell r="Q766" t="str">
            <v>110867</v>
          </cell>
          <cell r="R766" t="str">
            <v>ﾑﾗｻｷ</v>
          </cell>
          <cell r="S766" t="str">
            <v>000000</v>
          </cell>
          <cell r="U766" t="str">
            <v>000000</v>
          </cell>
          <cell r="W766" t="str">
            <v>000000</v>
          </cell>
          <cell r="Y766" t="str">
            <v>000000</v>
          </cell>
          <cell r="AA766" t="str">
            <v>000000</v>
          </cell>
          <cell r="AC766" t="str">
            <v>000000</v>
          </cell>
          <cell r="AE766" t="str">
            <v>000000</v>
          </cell>
          <cell r="AG766" t="str">
            <v>110867</v>
          </cell>
          <cell r="AH766" t="str">
            <v>ﾑﾗｻｷ</v>
          </cell>
          <cell r="AI766">
            <v>1</v>
          </cell>
          <cell r="AJ766" t="str">
            <v>支店</v>
          </cell>
          <cell r="AK766" t="str">
            <v>000000</v>
          </cell>
          <cell r="AM766" t="str">
            <v>000211</v>
          </cell>
          <cell r="AN766" t="str">
            <v>Murasaki</v>
          </cell>
          <cell r="AO766" t="str">
            <v>110867</v>
          </cell>
          <cell r="AP766" t="str">
            <v>ﾑﾗｻｷ</v>
          </cell>
          <cell r="AQ766" t="str">
            <v>000001</v>
          </cell>
          <cell r="AR766" t="str">
            <v>専伝必要</v>
          </cell>
          <cell r="AS766" t="str">
            <v>000000</v>
          </cell>
          <cell r="AU766" t="str">
            <v>000000</v>
          </cell>
          <cell r="AW766" t="str">
            <v>000000</v>
          </cell>
          <cell r="AY766" t="str">
            <v>000000</v>
          </cell>
          <cell r="BA766" t="str">
            <v>000000</v>
          </cell>
          <cell r="BC766" t="str">
            <v>000000</v>
          </cell>
          <cell r="BE766" t="str">
            <v>000017</v>
          </cell>
          <cell r="BF766" t="str">
            <v>南山龍一</v>
          </cell>
        </row>
        <row r="767">
          <cell r="A767" t="str">
            <v>216298</v>
          </cell>
          <cell r="B767" t="str">
            <v>(株)ﾑﾗｻｷｽﾎﾟｰﾂ</v>
          </cell>
          <cell r="C767" t="str">
            <v>ｲｵﾝ熱田</v>
          </cell>
          <cell r="D767" t="str">
            <v>ﾑﾗｻｷｲｵﾝ熱田</v>
          </cell>
          <cell r="E767" t="str">
            <v>608</v>
          </cell>
          <cell r="F767" t="str">
            <v>456-0023</v>
          </cell>
          <cell r="G767" t="str">
            <v>愛知県名古屋市熱田区六野1-2-11</v>
          </cell>
          <cell r="H767" t="str">
            <v>ｲｵﾝ熱田ｼｮｯﾋﾟﾝｸﾞｾﾝﾝﾀｰ3F 309</v>
          </cell>
          <cell r="K767" t="str">
            <v>052-884-3860</v>
          </cell>
          <cell r="L767" t="str">
            <v>052-884-3862</v>
          </cell>
          <cell r="M767" t="str">
            <v>000000</v>
          </cell>
          <cell r="O767" t="str">
            <v>000211</v>
          </cell>
          <cell r="P767" t="str">
            <v>Murasaki</v>
          </cell>
          <cell r="Q767" t="str">
            <v>110867</v>
          </cell>
          <cell r="R767" t="str">
            <v>ﾑﾗｻｷ</v>
          </cell>
          <cell r="S767" t="str">
            <v>000000</v>
          </cell>
          <cell r="U767" t="str">
            <v>000000</v>
          </cell>
          <cell r="W767" t="str">
            <v>000000</v>
          </cell>
          <cell r="Y767" t="str">
            <v>000000</v>
          </cell>
          <cell r="AA767" t="str">
            <v>000000</v>
          </cell>
          <cell r="AC767" t="str">
            <v>000000</v>
          </cell>
          <cell r="AE767" t="str">
            <v>000000</v>
          </cell>
          <cell r="AG767" t="str">
            <v>110867</v>
          </cell>
          <cell r="AH767" t="str">
            <v>ﾑﾗｻｷ</v>
          </cell>
          <cell r="AI767">
            <v>1</v>
          </cell>
          <cell r="AJ767" t="str">
            <v>支店</v>
          </cell>
          <cell r="AK767" t="str">
            <v>000000</v>
          </cell>
          <cell r="AM767" t="str">
            <v>000211</v>
          </cell>
          <cell r="AN767" t="str">
            <v>Murasaki</v>
          </cell>
          <cell r="AO767" t="str">
            <v>110867</v>
          </cell>
          <cell r="AP767" t="str">
            <v>ﾑﾗｻｷ</v>
          </cell>
          <cell r="AQ767" t="str">
            <v>000001</v>
          </cell>
          <cell r="AR767" t="str">
            <v>専伝必要</v>
          </cell>
          <cell r="AS767" t="str">
            <v>000000</v>
          </cell>
          <cell r="AU767" t="str">
            <v>000000</v>
          </cell>
          <cell r="AW767" t="str">
            <v>000000</v>
          </cell>
          <cell r="AY767" t="str">
            <v>000000</v>
          </cell>
          <cell r="BA767" t="str">
            <v>000000</v>
          </cell>
          <cell r="BC767" t="str">
            <v>000000</v>
          </cell>
          <cell r="BE767" t="str">
            <v>000017</v>
          </cell>
          <cell r="BF767" t="str">
            <v>南山龍一</v>
          </cell>
        </row>
        <row r="768">
          <cell r="A768" t="str">
            <v>216299</v>
          </cell>
          <cell r="B768" t="str">
            <v>(株)ﾑﾗｻｷｽﾎﾟｰﾂ</v>
          </cell>
          <cell r="C768" t="str">
            <v>ｲｵﾝ木曽川</v>
          </cell>
          <cell r="D768" t="str">
            <v>ﾑﾗｻｷｲｵﾝ木曽川</v>
          </cell>
          <cell r="E768" t="str">
            <v>609</v>
          </cell>
          <cell r="F768" t="str">
            <v>493-0001</v>
          </cell>
          <cell r="G768" t="str">
            <v>愛知県一宮市木曽川町</v>
          </cell>
          <cell r="H768" t="str">
            <v>黒田字八ﾂヶ池25-1</v>
          </cell>
          <cell r="I768" t="str">
            <v>ｲｵﾝﾓｰﾙ木曽川ｷﾘｵ3F</v>
          </cell>
          <cell r="K768" t="str">
            <v>0586-84-2834</v>
          </cell>
          <cell r="L768" t="str">
            <v>0586-84-2835</v>
          </cell>
          <cell r="M768" t="str">
            <v>000000</v>
          </cell>
          <cell r="O768" t="str">
            <v>000211</v>
          </cell>
          <cell r="P768" t="str">
            <v>Murasaki</v>
          </cell>
          <cell r="Q768" t="str">
            <v>110867</v>
          </cell>
          <cell r="R768" t="str">
            <v>ﾑﾗｻｷ</v>
          </cell>
          <cell r="S768" t="str">
            <v>000000</v>
          </cell>
          <cell r="U768" t="str">
            <v>000000</v>
          </cell>
          <cell r="W768" t="str">
            <v>000000</v>
          </cell>
          <cell r="Y768" t="str">
            <v>000000</v>
          </cell>
          <cell r="AA768" t="str">
            <v>000000</v>
          </cell>
          <cell r="AC768" t="str">
            <v>000000</v>
          </cell>
          <cell r="AE768" t="str">
            <v>000000</v>
          </cell>
          <cell r="AG768" t="str">
            <v>110867</v>
          </cell>
          <cell r="AH768" t="str">
            <v>ﾑﾗｻｷ</v>
          </cell>
          <cell r="AI768">
            <v>1</v>
          </cell>
          <cell r="AJ768" t="str">
            <v>支店</v>
          </cell>
          <cell r="AK768" t="str">
            <v>000000</v>
          </cell>
          <cell r="AM768" t="str">
            <v>000211</v>
          </cell>
          <cell r="AN768" t="str">
            <v>Murasaki</v>
          </cell>
          <cell r="AO768" t="str">
            <v>110867</v>
          </cell>
          <cell r="AP768" t="str">
            <v>ﾑﾗｻｷ</v>
          </cell>
          <cell r="AQ768" t="str">
            <v>000001</v>
          </cell>
          <cell r="AR768" t="str">
            <v>専伝必要</v>
          </cell>
          <cell r="AS768" t="str">
            <v>000000</v>
          </cell>
          <cell r="AU768" t="str">
            <v>000000</v>
          </cell>
          <cell r="AW768" t="str">
            <v>000000</v>
          </cell>
          <cell r="AY768" t="str">
            <v>000000</v>
          </cell>
          <cell r="BA768" t="str">
            <v>000000</v>
          </cell>
          <cell r="BC768" t="str">
            <v>000000</v>
          </cell>
          <cell r="BE768" t="str">
            <v>000017</v>
          </cell>
          <cell r="BF768" t="str">
            <v>南山龍一</v>
          </cell>
        </row>
        <row r="769">
          <cell r="A769" t="str">
            <v>216300</v>
          </cell>
          <cell r="B769" t="str">
            <v>(株)ﾑﾗｻｷｽﾎﾟｰﾂ</v>
          </cell>
          <cell r="C769" t="str">
            <v>ｲｵﾝ浜松志都呂</v>
          </cell>
          <cell r="D769" t="str">
            <v>ﾑﾗｻｷｲｵﾝ浜松志都呂</v>
          </cell>
          <cell r="E769" t="str">
            <v>610</v>
          </cell>
          <cell r="F769" t="str">
            <v>432-8066</v>
          </cell>
          <cell r="G769" t="str">
            <v>静岡県浜松市西区志都呂町5605</v>
          </cell>
          <cell r="H769" t="str">
            <v>ｲｵﾝ3F</v>
          </cell>
          <cell r="K769" t="str">
            <v>053-415-2115</v>
          </cell>
          <cell r="L769" t="str">
            <v>053-415-2116</v>
          </cell>
          <cell r="M769" t="str">
            <v>000000</v>
          </cell>
          <cell r="O769" t="str">
            <v>000211</v>
          </cell>
          <cell r="P769" t="str">
            <v>Murasaki</v>
          </cell>
          <cell r="Q769" t="str">
            <v>110867</v>
          </cell>
          <cell r="R769" t="str">
            <v>ﾑﾗｻｷ</v>
          </cell>
          <cell r="S769" t="str">
            <v>000000</v>
          </cell>
          <cell r="U769" t="str">
            <v>000000</v>
          </cell>
          <cell r="W769" t="str">
            <v>000000</v>
          </cell>
          <cell r="Y769" t="str">
            <v>000000</v>
          </cell>
          <cell r="AA769" t="str">
            <v>000000</v>
          </cell>
          <cell r="AC769" t="str">
            <v>000000</v>
          </cell>
          <cell r="AE769" t="str">
            <v>000000</v>
          </cell>
          <cell r="AG769" t="str">
            <v>110867</v>
          </cell>
          <cell r="AH769" t="str">
            <v>ﾑﾗｻｷ</v>
          </cell>
          <cell r="AI769">
            <v>1</v>
          </cell>
          <cell r="AJ769" t="str">
            <v>支店</v>
          </cell>
          <cell r="AK769" t="str">
            <v>000000</v>
          </cell>
          <cell r="AM769" t="str">
            <v>000211</v>
          </cell>
          <cell r="AN769" t="str">
            <v>Murasaki</v>
          </cell>
          <cell r="AO769" t="str">
            <v>110867</v>
          </cell>
          <cell r="AP769" t="str">
            <v>ﾑﾗｻｷ</v>
          </cell>
          <cell r="AQ769" t="str">
            <v>000001</v>
          </cell>
          <cell r="AR769" t="str">
            <v>専伝必要</v>
          </cell>
          <cell r="AS769" t="str">
            <v>000000</v>
          </cell>
          <cell r="AU769" t="str">
            <v>000000</v>
          </cell>
          <cell r="AW769" t="str">
            <v>000000</v>
          </cell>
          <cell r="AY769" t="str">
            <v>000000</v>
          </cell>
          <cell r="BA769" t="str">
            <v>000000</v>
          </cell>
          <cell r="BC769" t="str">
            <v>000000</v>
          </cell>
          <cell r="BE769" t="str">
            <v>000017</v>
          </cell>
          <cell r="BF769" t="str">
            <v>南山龍一</v>
          </cell>
        </row>
        <row r="770">
          <cell r="A770" t="str">
            <v>216301</v>
          </cell>
          <cell r="B770" t="str">
            <v>(株)ﾑﾗｻｷｽﾎﾟｰﾂ</v>
          </cell>
          <cell r="C770" t="str">
            <v>ｲｵﾝ鈴鹿</v>
          </cell>
          <cell r="D770" t="str">
            <v>ﾑﾗｻｷｲｵﾝ鈴鹿</v>
          </cell>
          <cell r="E770" t="str">
            <v>611</v>
          </cell>
          <cell r="F770" t="str">
            <v>513-0834</v>
          </cell>
          <cell r="G770" t="str">
            <v>三重県鈴鹿市庄野羽山4-1-2</v>
          </cell>
          <cell r="H770" t="str">
            <v>ｲｵﾝ鈴鹿SC ﾍﾞﾙｼﾃｨWEST1F</v>
          </cell>
          <cell r="K770" t="str">
            <v>0593-75-5501</v>
          </cell>
          <cell r="L770" t="str">
            <v>0593-75-5502</v>
          </cell>
          <cell r="M770" t="str">
            <v>000000</v>
          </cell>
          <cell r="O770" t="str">
            <v>000211</v>
          </cell>
          <cell r="P770" t="str">
            <v>Murasaki</v>
          </cell>
          <cell r="Q770" t="str">
            <v>110867</v>
          </cell>
          <cell r="R770" t="str">
            <v>ﾑﾗｻｷ</v>
          </cell>
          <cell r="S770" t="str">
            <v>000000</v>
          </cell>
          <cell r="U770" t="str">
            <v>000000</v>
          </cell>
          <cell r="W770" t="str">
            <v>000000</v>
          </cell>
          <cell r="Y770" t="str">
            <v>000000</v>
          </cell>
          <cell r="AA770" t="str">
            <v>000000</v>
          </cell>
          <cell r="AC770" t="str">
            <v>000000</v>
          </cell>
          <cell r="AE770" t="str">
            <v>000000</v>
          </cell>
          <cell r="AG770" t="str">
            <v>110867</v>
          </cell>
          <cell r="AH770" t="str">
            <v>ﾑﾗｻｷ</v>
          </cell>
          <cell r="AI770">
            <v>1</v>
          </cell>
          <cell r="AJ770" t="str">
            <v>支店</v>
          </cell>
          <cell r="AK770" t="str">
            <v>000000</v>
          </cell>
          <cell r="AM770" t="str">
            <v>000211</v>
          </cell>
          <cell r="AN770" t="str">
            <v>Murasaki</v>
          </cell>
          <cell r="AO770" t="str">
            <v>110867</v>
          </cell>
          <cell r="AP770" t="str">
            <v>ﾑﾗｻｷ</v>
          </cell>
          <cell r="AQ770" t="str">
            <v>000001</v>
          </cell>
          <cell r="AR770" t="str">
            <v>専伝必要</v>
          </cell>
          <cell r="AS770" t="str">
            <v>000000</v>
          </cell>
          <cell r="AU770" t="str">
            <v>000000</v>
          </cell>
          <cell r="AW770" t="str">
            <v>000000</v>
          </cell>
          <cell r="AY770" t="str">
            <v>000000</v>
          </cell>
          <cell r="BA770" t="str">
            <v>000000</v>
          </cell>
          <cell r="BC770" t="str">
            <v>000000</v>
          </cell>
          <cell r="BE770" t="str">
            <v>000017</v>
          </cell>
          <cell r="BF770" t="str">
            <v>南山龍一</v>
          </cell>
        </row>
        <row r="771">
          <cell r="A771" t="str">
            <v>216302</v>
          </cell>
          <cell r="B771" t="str">
            <v>(株)ﾑﾗｻｷｽﾎﾟｰﾂ</v>
          </cell>
          <cell r="C771" t="str">
            <v>ｲｵﾝﾅｺﾞﾔﾄﾞｰﾑ前</v>
          </cell>
          <cell r="D771" t="str">
            <v>ﾑﾗｻｷｲｵﾝﾅｺﾞﾔﾄﾞｰﾑ前</v>
          </cell>
          <cell r="E771" t="str">
            <v>612</v>
          </cell>
          <cell r="F771" t="str">
            <v>461-0048</v>
          </cell>
          <cell r="G771" t="str">
            <v>愛知県名古屋市東区矢田南</v>
          </cell>
          <cell r="H771" t="str">
            <v>4-102-3 ｲｵﾝﾅｺﾞﾔﾄﾞｰﾑ前SC3F</v>
          </cell>
          <cell r="K771" t="str">
            <v>052-725-2470</v>
          </cell>
          <cell r="L771" t="str">
            <v>052-725-2471</v>
          </cell>
          <cell r="M771" t="str">
            <v>000000</v>
          </cell>
          <cell r="O771" t="str">
            <v>000211</v>
          </cell>
          <cell r="P771" t="str">
            <v>Murasaki</v>
          </cell>
          <cell r="Q771" t="str">
            <v>110867</v>
          </cell>
          <cell r="R771" t="str">
            <v>ﾑﾗｻｷ</v>
          </cell>
          <cell r="S771" t="str">
            <v>000000</v>
          </cell>
          <cell r="U771" t="str">
            <v>000000</v>
          </cell>
          <cell r="W771" t="str">
            <v>000000</v>
          </cell>
          <cell r="Y771" t="str">
            <v>000000</v>
          </cell>
          <cell r="AA771" t="str">
            <v>000000</v>
          </cell>
          <cell r="AC771" t="str">
            <v>000000</v>
          </cell>
          <cell r="AE771" t="str">
            <v>000000</v>
          </cell>
          <cell r="AG771" t="str">
            <v>110867</v>
          </cell>
          <cell r="AH771" t="str">
            <v>ﾑﾗｻｷ</v>
          </cell>
          <cell r="AI771">
            <v>1</v>
          </cell>
          <cell r="AJ771" t="str">
            <v>支店</v>
          </cell>
          <cell r="AK771" t="str">
            <v>000000</v>
          </cell>
          <cell r="AM771" t="str">
            <v>000211</v>
          </cell>
          <cell r="AN771" t="str">
            <v>Murasaki</v>
          </cell>
          <cell r="AO771" t="str">
            <v>110867</v>
          </cell>
          <cell r="AP771" t="str">
            <v>ﾑﾗｻｷ</v>
          </cell>
          <cell r="AQ771" t="str">
            <v>000001</v>
          </cell>
          <cell r="AR771" t="str">
            <v>専伝必要</v>
          </cell>
          <cell r="AS771" t="str">
            <v>000000</v>
          </cell>
          <cell r="AU771" t="str">
            <v>000000</v>
          </cell>
          <cell r="AW771" t="str">
            <v>000000</v>
          </cell>
          <cell r="AY771" t="str">
            <v>000000</v>
          </cell>
          <cell r="BA771" t="str">
            <v>000000</v>
          </cell>
          <cell r="BC771" t="str">
            <v>000000</v>
          </cell>
          <cell r="BE771" t="str">
            <v>000017</v>
          </cell>
          <cell r="BF771" t="str">
            <v>南山龍一</v>
          </cell>
        </row>
        <row r="772">
          <cell r="A772" t="str">
            <v>216303</v>
          </cell>
          <cell r="B772" t="str">
            <v>(株)ﾑﾗｻｷｽﾎﾟｰﾂ</v>
          </cell>
          <cell r="C772" t="str">
            <v>ｲｵﾝ高岡</v>
          </cell>
          <cell r="D772" t="str">
            <v>ﾑﾗｻｷｲｵﾝ高岡</v>
          </cell>
          <cell r="E772" t="str">
            <v>613</v>
          </cell>
          <cell r="F772" t="str">
            <v>933-0813</v>
          </cell>
          <cell r="G772" t="str">
            <v>富山県高岡市下伏間江383</v>
          </cell>
          <cell r="H772" t="str">
            <v>ｲｵﾝ高岡SC2F</v>
          </cell>
          <cell r="K772" t="str">
            <v>0766-27-7674</v>
          </cell>
          <cell r="L772" t="str">
            <v>0766-27-7675</v>
          </cell>
          <cell r="M772" t="str">
            <v>000000</v>
          </cell>
          <cell r="O772" t="str">
            <v>000211</v>
          </cell>
          <cell r="P772" t="str">
            <v>Murasaki</v>
          </cell>
          <cell r="Q772" t="str">
            <v>110867</v>
          </cell>
          <cell r="R772" t="str">
            <v>ﾑﾗｻｷ</v>
          </cell>
          <cell r="S772" t="str">
            <v>000000</v>
          </cell>
          <cell r="U772" t="str">
            <v>000000</v>
          </cell>
          <cell r="W772" t="str">
            <v>000000</v>
          </cell>
          <cell r="Y772" t="str">
            <v>000000</v>
          </cell>
          <cell r="AA772" t="str">
            <v>000000</v>
          </cell>
          <cell r="AC772" t="str">
            <v>000000</v>
          </cell>
          <cell r="AE772" t="str">
            <v>000000</v>
          </cell>
          <cell r="AG772" t="str">
            <v>110867</v>
          </cell>
          <cell r="AH772" t="str">
            <v>ﾑﾗｻｷ</v>
          </cell>
          <cell r="AI772">
            <v>1</v>
          </cell>
          <cell r="AJ772" t="str">
            <v>支店</v>
          </cell>
          <cell r="AK772" t="str">
            <v>000000</v>
          </cell>
          <cell r="AM772" t="str">
            <v>000211</v>
          </cell>
          <cell r="AN772" t="str">
            <v>Murasaki</v>
          </cell>
          <cell r="AO772" t="str">
            <v>110867</v>
          </cell>
          <cell r="AP772" t="str">
            <v>ﾑﾗｻｷ</v>
          </cell>
          <cell r="AQ772" t="str">
            <v>000001</v>
          </cell>
          <cell r="AR772" t="str">
            <v>専伝必要</v>
          </cell>
          <cell r="AS772" t="str">
            <v>000000</v>
          </cell>
          <cell r="AU772" t="str">
            <v>000000</v>
          </cell>
          <cell r="AW772" t="str">
            <v>000000</v>
          </cell>
          <cell r="AY772" t="str">
            <v>000000</v>
          </cell>
          <cell r="BA772" t="str">
            <v>000000</v>
          </cell>
          <cell r="BC772" t="str">
            <v>000000</v>
          </cell>
          <cell r="BE772" t="str">
            <v>000017</v>
          </cell>
          <cell r="BF772" t="str">
            <v>南山龍一</v>
          </cell>
        </row>
        <row r="773">
          <cell r="A773" t="str">
            <v>216304</v>
          </cell>
          <cell r="B773" t="str">
            <v>(株)ﾑﾗｻｷｽﾎﾟｰﾂ</v>
          </cell>
          <cell r="C773" t="str">
            <v>ｲｵﾝ各務原</v>
          </cell>
          <cell r="D773" t="str">
            <v>ﾑﾗｻｷｲｵﾝ各務原</v>
          </cell>
          <cell r="E773" t="str">
            <v>614</v>
          </cell>
          <cell r="F773" t="str">
            <v>504-0943</v>
          </cell>
          <cell r="G773" t="str">
            <v>岐阜県各務原市那加萱場町3-8</v>
          </cell>
          <cell r="H773" t="str">
            <v>ｲｵﾝ各務原ｼｮｯﾋﾟﾝｸﾞｾﾝﾀｰ3F</v>
          </cell>
          <cell r="K773" t="str">
            <v>058-375-3071</v>
          </cell>
          <cell r="L773" t="str">
            <v>058-375-3072</v>
          </cell>
          <cell r="M773" t="str">
            <v>000000</v>
          </cell>
          <cell r="O773" t="str">
            <v>000211</v>
          </cell>
          <cell r="P773" t="str">
            <v>Murasaki</v>
          </cell>
          <cell r="Q773" t="str">
            <v>110867</v>
          </cell>
          <cell r="R773" t="str">
            <v>ﾑﾗｻｷ</v>
          </cell>
          <cell r="S773" t="str">
            <v>000000</v>
          </cell>
          <cell r="U773" t="str">
            <v>000000</v>
          </cell>
          <cell r="W773" t="str">
            <v>000000</v>
          </cell>
          <cell r="Y773" t="str">
            <v>000000</v>
          </cell>
          <cell r="AA773" t="str">
            <v>000000</v>
          </cell>
          <cell r="AC773" t="str">
            <v>000000</v>
          </cell>
          <cell r="AE773" t="str">
            <v>000000</v>
          </cell>
          <cell r="AG773" t="str">
            <v>110867</v>
          </cell>
          <cell r="AH773" t="str">
            <v>ﾑﾗｻｷ</v>
          </cell>
          <cell r="AI773">
            <v>1</v>
          </cell>
          <cell r="AJ773" t="str">
            <v>支店</v>
          </cell>
          <cell r="AK773" t="str">
            <v>000000</v>
          </cell>
          <cell r="AM773" t="str">
            <v>000211</v>
          </cell>
          <cell r="AN773" t="str">
            <v>Murasaki</v>
          </cell>
          <cell r="AO773" t="str">
            <v>110867</v>
          </cell>
          <cell r="AP773" t="str">
            <v>ﾑﾗｻｷ</v>
          </cell>
          <cell r="AQ773" t="str">
            <v>000001</v>
          </cell>
          <cell r="AR773" t="str">
            <v>専伝必要</v>
          </cell>
          <cell r="AS773" t="str">
            <v>000000</v>
          </cell>
          <cell r="AU773" t="str">
            <v>000000</v>
          </cell>
          <cell r="AW773" t="str">
            <v>000000</v>
          </cell>
          <cell r="AY773" t="str">
            <v>000000</v>
          </cell>
          <cell r="BA773" t="str">
            <v>000000</v>
          </cell>
          <cell r="BC773" t="str">
            <v>000000</v>
          </cell>
          <cell r="BE773" t="str">
            <v>000017</v>
          </cell>
          <cell r="BF773" t="str">
            <v>南山龍一</v>
          </cell>
        </row>
        <row r="774">
          <cell r="A774" t="str">
            <v>216305</v>
          </cell>
          <cell r="B774" t="str">
            <v>(株)ﾑﾗｻｷｽﾎﾟｰﾂ</v>
          </cell>
          <cell r="C774" t="str">
            <v>ｲｵﾝ新潟南</v>
          </cell>
          <cell r="D774" t="str">
            <v>ﾑﾗｻｷｲｵﾝ新潟南</v>
          </cell>
          <cell r="E774" t="str">
            <v>615</v>
          </cell>
          <cell r="F774" t="str">
            <v>950-0150</v>
          </cell>
          <cell r="G774" t="str">
            <v>新潟県新潟市江南区下早通柳田</v>
          </cell>
          <cell r="H774" t="str">
            <v>1-1-1 ｲｵﾝ新潟SC3F</v>
          </cell>
          <cell r="K774" t="str">
            <v>025-383-5871</v>
          </cell>
          <cell r="L774" t="str">
            <v>025-383-5872</v>
          </cell>
          <cell r="M774" t="str">
            <v>000000</v>
          </cell>
          <cell r="O774" t="str">
            <v>000211</v>
          </cell>
          <cell r="P774" t="str">
            <v>Murasaki</v>
          </cell>
          <cell r="Q774" t="str">
            <v>110867</v>
          </cell>
          <cell r="R774" t="str">
            <v>ﾑﾗｻｷ</v>
          </cell>
          <cell r="S774" t="str">
            <v>000000</v>
          </cell>
          <cell r="U774" t="str">
            <v>000000</v>
          </cell>
          <cell r="W774" t="str">
            <v>000000</v>
          </cell>
          <cell r="Y774" t="str">
            <v>000000</v>
          </cell>
          <cell r="AA774" t="str">
            <v>000000</v>
          </cell>
          <cell r="AC774" t="str">
            <v>000000</v>
          </cell>
          <cell r="AE774" t="str">
            <v>000000</v>
          </cell>
          <cell r="AG774" t="str">
            <v>110867</v>
          </cell>
          <cell r="AH774" t="str">
            <v>ﾑﾗｻｷ</v>
          </cell>
          <cell r="AI774">
            <v>1</v>
          </cell>
          <cell r="AJ774" t="str">
            <v>支店</v>
          </cell>
          <cell r="AK774" t="str">
            <v>000000</v>
          </cell>
          <cell r="AM774" t="str">
            <v>000211</v>
          </cell>
          <cell r="AN774" t="str">
            <v>Murasaki</v>
          </cell>
          <cell r="AO774" t="str">
            <v>110867</v>
          </cell>
          <cell r="AP774" t="str">
            <v>ﾑﾗｻｷ</v>
          </cell>
          <cell r="AQ774" t="str">
            <v>000001</v>
          </cell>
          <cell r="AR774" t="str">
            <v>専伝必要</v>
          </cell>
          <cell r="AS774" t="str">
            <v>000000</v>
          </cell>
          <cell r="AU774" t="str">
            <v>000000</v>
          </cell>
          <cell r="AW774" t="str">
            <v>000000</v>
          </cell>
          <cell r="AY774" t="str">
            <v>000000</v>
          </cell>
          <cell r="BA774" t="str">
            <v>000000</v>
          </cell>
          <cell r="BC774" t="str">
            <v>000000</v>
          </cell>
          <cell r="BE774" t="str">
            <v>000017</v>
          </cell>
          <cell r="BF774" t="str">
            <v>南山龍一</v>
          </cell>
        </row>
        <row r="775">
          <cell r="A775" t="str">
            <v>216306</v>
          </cell>
          <cell r="B775" t="str">
            <v>(株)ﾑﾗｻｷｽﾎﾟｰﾂ</v>
          </cell>
          <cell r="C775" t="str">
            <v>ｲｵﾝ大高</v>
          </cell>
          <cell r="D775" t="str">
            <v>ﾑﾗｻｷｲｵﾝ大高</v>
          </cell>
          <cell r="E775" t="str">
            <v>616</v>
          </cell>
          <cell r="F775" t="str">
            <v>459-8016</v>
          </cell>
          <cell r="G775" t="str">
            <v>愛知県名古屋市緑区南大高</v>
          </cell>
          <cell r="H775" t="str">
            <v>2丁目450番地ｲｵﾝﾓｰﾙ大高3F</v>
          </cell>
          <cell r="K775" t="str">
            <v>052-629-4691</v>
          </cell>
          <cell r="L775" t="str">
            <v>052-629-4692</v>
          </cell>
          <cell r="M775" t="str">
            <v>000000</v>
          </cell>
          <cell r="O775" t="str">
            <v>000211</v>
          </cell>
          <cell r="P775" t="str">
            <v>Murasaki</v>
          </cell>
          <cell r="Q775" t="str">
            <v>110867</v>
          </cell>
          <cell r="R775" t="str">
            <v>ﾑﾗｻｷ</v>
          </cell>
          <cell r="S775" t="str">
            <v>000000</v>
          </cell>
          <cell r="U775" t="str">
            <v>000000</v>
          </cell>
          <cell r="W775" t="str">
            <v>000000</v>
          </cell>
          <cell r="Y775" t="str">
            <v>000000</v>
          </cell>
          <cell r="AA775" t="str">
            <v>000000</v>
          </cell>
          <cell r="AC775" t="str">
            <v>000000</v>
          </cell>
          <cell r="AE775" t="str">
            <v>000000</v>
          </cell>
          <cell r="AG775" t="str">
            <v>110867</v>
          </cell>
          <cell r="AH775" t="str">
            <v>ﾑﾗｻｷ</v>
          </cell>
          <cell r="AI775">
            <v>1</v>
          </cell>
          <cell r="AJ775" t="str">
            <v>支店</v>
          </cell>
          <cell r="AK775" t="str">
            <v>000000</v>
          </cell>
          <cell r="AM775" t="str">
            <v>000211</v>
          </cell>
          <cell r="AN775" t="str">
            <v>Murasaki</v>
          </cell>
          <cell r="AO775" t="str">
            <v>110867</v>
          </cell>
          <cell r="AP775" t="str">
            <v>ﾑﾗｻｷ</v>
          </cell>
          <cell r="AQ775" t="str">
            <v>000001</v>
          </cell>
          <cell r="AR775" t="str">
            <v>専伝必要</v>
          </cell>
          <cell r="AS775" t="str">
            <v>000000</v>
          </cell>
          <cell r="AU775" t="str">
            <v>000000</v>
          </cell>
          <cell r="AW775" t="str">
            <v>000000</v>
          </cell>
          <cell r="AY775" t="str">
            <v>000000</v>
          </cell>
          <cell r="BA775" t="str">
            <v>000000</v>
          </cell>
          <cell r="BC775" t="str">
            <v>000000</v>
          </cell>
          <cell r="BE775" t="str">
            <v>000017</v>
          </cell>
          <cell r="BF775" t="str">
            <v>南山龍一</v>
          </cell>
        </row>
        <row r="776">
          <cell r="A776" t="str">
            <v>216307</v>
          </cell>
          <cell r="B776" t="str">
            <v>(株)ﾑﾗｻｷｽﾎﾟｰﾂ</v>
          </cell>
          <cell r="C776" t="str">
            <v>ｲｵﾝ岡崎</v>
          </cell>
          <cell r="D776" t="str">
            <v>ﾑﾗｻｷｲｵﾝ岡崎</v>
          </cell>
          <cell r="E776" t="str">
            <v>617</v>
          </cell>
          <cell r="F776" t="str">
            <v>444-0840</v>
          </cell>
          <cell r="G776" t="str">
            <v>愛知県岡崎市戸崎町字外山38-5</v>
          </cell>
          <cell r="H776" t="str">
            <v>ｲｵﾝﾓｰﾙ岡崎 2F</v>
          </cell>
          <cell r="K776" t="str">
            <v>0564-72-6071</v>
          </cell>
          <cell r="L776" t="str">
            <v>0564-72-6072</v>
          </cell>
          <cell r="M776" t="str">
            <v>000000</v>
          </cell>
          <cell r="O776" t="str">
            <v>000211</v>
          </cell>
          <cell r="P776" t="str">
            <v>Murasaki</v>
          </cell>
          <cell r="Q776" t="str">
            <v>110867</v>
          </cell>
          <cell r="R776" t="str">
            <v>ﾑﾗｻｷ</v>
          </cell>
          <cell r="S776" t="str">
            <v>000000</v>
          </cell>
          <cell r="U776" t="str">
            <v>000000</v>
          </cell>
          <cell r="W776" t="str">
            <v>000000</v>
          </cell>
          <cell r="Y776" t="str">
            <v>000000</v>
          </cell>
          <cell r="AA776" t="str">
            <v>000000</v>
          </cell>
          <cell r="AC776" t="str">
            <v>000000</v>
          </cell>
          <cell r="AE776" t="str">
            <v>000000</v>
          </cell>
          <cell r="AG776" t="str">
            <v>110867</v>
          </cell>
          <cell r="AH776" t="str">
            <v>ﾑﾗｻｷ</v>
          </cell>
          <cell r="AI776">
            <v>1</v>
          </cell>
          <cell r="AJ776" t="str">
            <v>支店</v>
          </cell>
          <cell r="AK776" t="str">
            <v>000000</v>
          </cell>
          <cell r="AM776" t="str">
            <v>000211</v>
          </cell>
          <cell r="AN776" t="str">
            <v>Murasaki</v>
          </cell>
          <cell r="AO776" t="str">
            <v>110867</v>
          </cell>
          <cell r="AP776" t="str">
            <v>ﾑﾗｻｷ</v>
          </cell>
          <cell r="AQ776" t="str">
            <v>000001</v>
          </cell>
          <cell r="AR776" t="str">
            <v>専伝必要</v>
          </cell>
          <cell r="AS776" t="str">
            <v>000000</v>
          </cell>
          <cell r="AU776" t="str">
            <v>000000</v>
          </cell>
          <cell r="AW776" t="str">
            <v>000000</v>
          </cell>
          <cell r="AY776" t="str">
            <v>000000</v>
          </cell>
          <cell r="BA776" t="str">
            <v>000000</v>
          </cell>
          <cell r="BC776" t="str">
            <v>000000</v>
          </cell>
          <cell r="BE776" t="str">
            <v>000017</v>
          </cell>
          <cell r="BF776" t="str">
            <v>南山龍一</v>
          </cell>
        </row>
        <row r="777">
          <cell r="A777" t="str">
            <v>216308</v>
          </cell>
          <cell r="B777" t="str">
            <v>(株)ﾑﾗｻｷｽﾎﾟｰﾂ</v>
          </cell>
          <cell r="C777" t="str">
            <v>RFmozoﾜﾝﾀﾞｰｼﾃｨ</v>
          </cell>
          <cell r="D777" t="str">
            <v>ﾑﾗｻｷRFmozoﾜﾝﾀﾞｰｼﾃｨ</v>
          </cell>
          <cell r="E777" t="str">
            <v>618</v>
          </cell>
          <cell r="F777" t="str">
            <v>452-0817</v>
          </cell>
          <cell r="G777" t="str">
            <v>愛知県名古屋市西区二方町40</v>
          </cell>
          <cell r="H777" t="str">
            <v>mozoﾜﾝﾀﾞｰｼｼﾃｨ4F 404</v>
          </cell>
          <cell r="K777" t="str">
            <v>052-509-5121</v>
          </cell>
          <cell r="L777" t="str">
            <v>052-509-5122</v>
          </cell>
          <cell r="M777" t="str">
            <v>000000</v>
          </cell>
          <cell r="O777" t="str">
            <v>000211</v>
          </cell>
          <cell r="P777" t="str">
            <v>Murasaki</v>
          </cell>
          <cell r="Q777" t="str">
            <v>110867</v>
          </cell>
          <cell r="R777" t="str">
            <v>ﾑﾗｻｷ</v>
          </cell>
          <cell r="S777" t="str">
            <v>000000</v>
          </cell>
          <cell r="U777" t="str">
            <v>000000</v>
          </cell>
          <cell r="W777" t="str">
            <v>000000</v>
          </cell>
          <cell r="Y777" t="str">
            <v>000000</v>
          </cell>
          <cell r="AA777" t="str">
            <v>000000</v>
          </cell>
          <cell r="AC777" t="str">
            <v>000000</v>
          </cell>
          <cell r="AE777" t="str">
            <v>000000</v>
          </cell>
          <cell r="AG777" t="str">
            <v>110867</v>
          </cell>
          <cell r="AH777" t="str">
            <v>ﾑﾗｻｷ</v>
          </cell>
          <cell r="AI777">
            <v>1</v>
          </cell>
          <cell r="AJ777" t="str">
            <v>支店</v>
          </cell>
          <cell r="AK777" t="str">
            <v>000000</v>
          </cell>
          <cell r="AM777" t="str">
            <v>000211</v>
          </cell>
          <cell r="AN777" t="str">
            <v>Murasaki</v>
          </cell>
          <cell r="AO777" t="str">
            <v>110867</v>
          </cell>
          <cell r="AP777" t="str">
            <v>ﾑﾗｻｷ</v>
          </cell>
          <cell r="AQ777" t="str">
            <v>000001</v>
          </cell>
          <cell r="AR777" t="str">
            <v>専伝必要</v>
          </cell>
          <cell r="AS777" t="str">
            <v>000000</v>
          </cell>
          <cell r="AU777" t="str">
            <v>000000</v>
          </cell>
          <cell r="AW777" t="str">
            <v>000000</v>
          </cell>
          <cell r="AY777" t="str">
            <v>000000</v>
          </cell>
          <cell r="BA777" t="str">
            <v>000000</v>
          </cell>
          <cell r="BC777" t="str">
            <v>000000</v>
          </cell>
          <cell r="BE777" t="str">
            <v>000017</v>
          </cell>
          <cell r="BF777" t="str">
            <v>南山龍一</v>
          </cell>
        </row>
        <row r="778">
          <cell r="A778" t="str">
            <v>216309</v>
          </cell>
          <cell r="B778" t="str">
            <v>(株)ﾑﾗｻｷｽﾎﾟｰﾂ</v>
          </cell>
          <cell r="C778" t="str">
            <v>甲斐双葉</v>
          </cell>
          <cell r="D778" t="str">
            <v>ﾑﾗｻｷ甲斐双葉</v>
          </cell>
          <cell r="E778" t="str">
            <v>619</v>
          </cell>
          <cell r="F778" t="str">
            <v>400-0107</v>
          </cell>
          <cell r="G778" t="str">
            <v>山梨県甲斐市志田治柿木645-1</v>
          </cell>
          <cell r="H778" t="str">
            <v>ﾗｻﾞｳｫｰｸ甲斐双葉 2F</v>
          </cell>
          <cell r="K778" t="str">
            <v>0551-20-0151</v>
          </cell>
          <cell r="L778" t="str">
            <v>0551-20-0152</v>
          </cell>
          <cell r="M778" t="str">
            <v>000000</v>
          </cell>
          <cell r="O778" t="str">
            <v>000211</v>
          </cell>
          <cell r="P778" t="str">
            <v>Murasaki</v>
          </cell>
          <cell r="Q778" t="str">
            <v>110867</v>
          </cell>
          <cell r="R778" t="str">
            <v>ﾑﾗｻｷ</v>
          </cell>
          <cell r="S778" t="str">
            <v>000001</v>
          </cell>
          <cell r="T778" t="str">
            <v>専伝必要</v>
          </cell>
          <cell r="U778" t="str">
            <v>000000</v>
          </cell>
          <cell r="W778" t="str">
            <v>000000</v>
          </cell>
          <cell r="Y778" t="str">
            <v>000000</v>
          </cell>
          <cell r="AA778" t="str">
            <v>000000</v>
          </cell>
          <cell r="AC778" t="str">
            <v>000000</v>
          </cell>
          <cell r="AE778" t="str">
            <v>000000</v>
          </cell>
          <cell r="AG778" t="str">
            <v>110867</v>
          </cell>
          <cell r="AH778" t="str">
            <v>ﾑﾗｻｷ</v>
          </cell>
          <cell r="AI778">
            <v>1</v>
          </cell>
          <cell r="AJ778" t="str">
            <v>支店</v>
          </cell>
          <cell r="AK778" t="str">
            <v>000000</v>
          </cell>
          <cell r="AM778" t="str">
            <v>000211</v>
          </cell>
          <cell r="AN778" t="str">
            <v>Murasaki</v>
          </cell>
          <cell r="AO778" t="str">
            <v>110867</v>
          </cell>
          <cell r="AP778" t="str">
            <v>ﾑﾗｻｷ</v>
          </cell>
          <cell r="AQ778" t="str">
            <v>000001</v>
          </cell>
          <cell r="AR778" t="str">
            <v>専伝必要</v>
          </cell>
          <cell r="AS778" t="str">
            <v>000000</v>
          </cell>
          <cell r="AU778" t="str">
            <v>000000</v>
          </cell>
          <cell r="AW778" t="str">
            <v>000000</v>
          </cell>
          <cell r="AY778" t="str">
            <v>000000</v>
          </cell>
          <cell r="BA778" t="str">
            <v>000000</v>
          </cell>
          <cell r="BC778" t="str">
            <v>000000</v>
          </cell>
          <cell r="BE778" t="str">
            <v>000017</v>
          </cell>
          <cell r="BF778" t="str">
            <v>南山龍一</v>
          </cell>
        </row>
        <row r="779">
          <cell r="A779" t="str">
            <v>216310</v>
          </cell>
          <cell r="B779" t="str">
            <v>(株)ﾑﾗｻｷｽﾎﾟｰﾂ</v>
          </cell>
          <cell r="C779" t="str">
            <v>心斎橋ｵｰﾊﾟ</v>
          </cell>
          <cell r="D779" t="str">
            <v>ﾑﾗｻｷ心斎橋ｵｰﾊﾟ</v>
          </cell>
          <cell r="E779" t="str">
            <v>701</v>
          </cell>
          <cell r="F779" t="str">
            <v>542-0086</v>
          </cell>
          <cell r="G779" t="str">
            <v>大阪府大阪市中央区西心斎橋</v>
          </cell>
          <cell r="H779" t="str">
            <v>1-4-3 心斎橋OPA5F</v>
          </cell>
          <cell r="K779" t="str">
            <v>06-6258-3780</v>
          </cell>
          <cell r="L779" t="str">
            <v>06-6258-3783</v>
          </cell>
          <cell r="M779" t="str">
            <v>000000</v>
          </cell>
          <cell r="O779" t="str">
            <v>000211</v>
          </cell>
          <cell r="P779" t="str">
            <v>Murasaki</v>
          </cell>
          <cell r="Q779" t="str">
            <v>110867</v>
          </cell>
          <cell r="R779" t="str">
            <v>ﾑﾗｻｷ</v>
          </cell>
          <cell r="S779" t="str">
            <v>000000</v>
          </cell>
          <cell r="U779" t="str">
            <v>000000</v>
          </cell>
          <cell r="W779" t="str">
            <v>000000</v>
          </cell>
          <cell r="Y779" t="str">
            <v>000000</v>
          </cell>
          <cell r="AA779" t="str">
            <v>000000</v>
          </cell>
          <cell r="AC779" t="str">
            <v>000000</v>
          </cell>
          <cell r="AE779" t="str">
            <v>000000</v>
          </cell>
          <cell r="AG779" t="str">
            <v>110867</v>
          </cell>
          <cell r="AH779" t="str">
            <v>ﾑﾗｻｷ</v>
          </cell>
          <cell r="AI779">
            <v>1</v>
          </cell>
          <cell r="AJ779" t="str">
            <v>支店</v>
          </cell>
          <cell r="AK779" t="str">
            <v>000000</v>
          </cell>
          <cell r="AM779" t="str">
            <v>000211</v>
          </cell>
          <cell r="AN779" t="str">
            <v>Murasaki</v>
          </cell>
          <cell r="AO779" t="str">
            <v>110867</v>
          </cell>
          <cell r="AP779" t="str">
            <v>ﾑﾗｻｷ</v>
          </cell>
          <cell r="AQ779" t="str">
            <v>000001</v>
          </cell>
          <cell r="AR779" t="str">
            <v>専伝必要</v>
          </cell>
          <cell r="AS779" t="str">
            <v>000000</v>
          </cell>
          <cell r="AU779" t="str">
            <v>000000</v>
          </cell>
          <cell r="AW779" t="str">
            <v>000000</v>
          </cell>
          <cell r="AY779" t="str">
            <v>000000</v>
          </cell>
          <cell r="BA779" t="str">
            <v>000000</v>
          </cell>
          <cell r="BC779" t="str">
            <v>000000</v>
          </cell>
          <cell r="BE779" t="str">
            <v>000017</v>
          </cell>
          <cell r="BF779" t="str">
            <v>南山龍一</v>
          </cell>
        </row>
        <row r="780">
          <cell r="A780" t="str">
            <v>216311</v>
          </cell>
          <cell r="B780" t="str">
            <v>(株)ﾑﾗｻｷｽﾎﾟｰﾂ</v>
          </cell>
          <cell r="C780" t="str">
            <v>大津ﾊﾟﾙｺ</v>
          </cell>
          <cell r="D780" t="str">
            <v>ﾑﾗｻｷ大津ﾊﾟﾙｺ</v>
          </cell>
          <cell r="E780" t="str">
            <v>702</v>
          </cell>
          <cell r="F780" t="str">
            <v>520-0806</v>
          </cell>
          <cell r="G780" t="str">
            <v>滋賀県大津市打出浜14-30</v>
          </cell>
          <cell r="H780" t="str">
            <v>大津ﾊﾟﾙｺ4F</v>
          </cell>
          <cell r="K780" t="str">
            <v>0775-27-7186</v>
          </cell>
          <cell r="L780" t="str">
            <v>0775-27-7189</v>
          </cell>
          <cell r="M780" t="str">
            <v>000000</v>
          </cell>
          <cell r="O780" t="str">
            <v>000211</v>
          </cell>
          <cell r="P780" t="str">
            <v>Murasaki</v>
          </cell>
          <cell r="Q780" t="str">
            <v>110867</v>
          </cell>
          <cell r="R780" t="str">
            <v>ﾑﾗｻｷ</v>
          </cell>
          <cell r="S780" t="str">
            <v>000000</v>
          </cell>
          <cell r="U780" t="str">
            <v>000000</v>
          </cell>
          <cell r="W780" t="str">
            <v>000000</v>
          </cell>
          <cell r="Y780" t="str">
            <v>000000</v>
          </cell>
          <cell r="AA780" t="str">
            <v>000000</v>
          </cell>
          <cell r="AC780" t="str">
            <v>000000</v>
          </cell>
          <cell r="AE780" t="str">
            <v>000000</v>
          </cell>
          <cell r="AG780" t="str">
            <v>110867</v>
          </cell>
          <cell r="AH780" t="str">
            <v>ﾑﾗｻｷ</v>
          </cell>
          <cell r="AI780">
            <v>1</v>
          </cell>
          <cell r="AJ780" t="str">
            <v>支店</v>
          </cell>
          <cell r="AK780" t="str">
            <v>000000</v>
          </cell>
          <cell r="AM780" t="str">
            <v>000211</v>
          </cell>
          <cell r="AN780" t="str">
            <v>Murasaki</v>
          </cell>
          <cell r="AO780" t="str">
            <v>110867</v>
          </cell>
          <cell r="AP780" t="str">
            <v>ﾑﾗｻｷ</v>
          </cell>
          <cell r="AQ780" t="str">
            <v>000001</v>
          </cell>
          <cell r="AR780" t="str">
            <v>専伝必要</v>
          </cell>
          <cell r="AS780" t="str">
            <v>000000</v>
          </cell>
          <cell r="AU780" t="str">
            <v>000000</v>
          </cell>
          <cell r="AW780" t="str">
            <v>000000</v>
          </cell>
          <cell r="AY780" t="str">
            <v>000000</v>
          </cell>
          <cell r="BA780" t="str">
            <v>000000</v>
          </cell>
          <cell r="BC780" t="str">
            <v>000000</v>
          </cell>
          <cell r="BE780" t="str">
            <v>000017</v>
          </cell>
          <cell r="BF780" t="str">
            <v>南山龍一</v>
          </cell>
        </row>
        <row r="781">
          <cell r="A781" t="str">
            <v>216312</v>
          </cell>
          <cell r="B781" t="str">
            <v>(株)ﾑﾗｻｷｽﾎﾟｰﾂ</v>
          </cell>
          <cell r="C781" t="str">
            <v>京都河原町</v>
          </cell>
          <cell r="D781" t="str">
            <v>ﾑﾗｻｷ京都河原町</v>
          </cell>
          <cell r="E781" t="str">
            <v>703</v>
          </cell>
          <cell r="F781" t="str">
            <v>604-8027</v>
          </cell>
          <cell r="G781" t="str">
            <v>京都府京都市中京区</v>
          </cell>
          <cell r="H781" t="str">
            <v>河原町通四条上ﾙ河原町OPA8F</v>
          </cell>
          <cell r="K781" t="str">
            <v>075-255-8381</v>
          </cell>
          <cell r="L781" t="str">
            <v>075-231-3007</v>
          </cell>
          <cell r="M781" t="str">
            <v>000000</v>
          </cell>
          <cell r="O781" t="str">
            <v>000211</v>
          </cell>
          <cell r="P781" t="str">
            <v>Murasaki</v>
          </cell>
          <cell r="Q781" t="str">
            <v>110867</v>
          </cell>
          <cell r="R781" t="str">
            <v>ﾑﾗｻｷ</v>
          </cell>
          <cell r="S781" t="str">
            <v>000000</v>
          </cell>
          <cell r="U781" t="str">
            <v>000000</v>
          </cell>
          <cell r="W781" t="str">
            <v>000000</v>
          </cell>
          <cell r="Y781" t="str">
            <v>000000</v>
          </cell>
          <cell r="AA781" t="str">
            <v>000000</v>
          </cell>
          <cell r="AC781" t="str">
            <v>000000</v>
          </cell>
          <cell r="AE781" t="str">
            <v>000000</v>
          </cell>
          <cell r="AG781" t="str">
            <v>110867</v>
          </cell>
          <cell r="AH781" t="str">
            <v>ﾑﾗｻｷ</v>
          </cell>
          <cell r="AI781">
            <v>1</v>
          </cell>
          <cell r="AJ781" t="str">
            <v>支店</v>
          </cell>
          <cell r="AK781" t="str">
            <v>000000</v>
          </cell>
          <cell r="AM781" t="str">
            <v>000211</v>
          </cell>
          <cell r="AN781" t="str">
            <v>Murasaki</v>
          </cell>
          <cell r="AO781" t="str">
            <v>110867</v>
          </cell>
          <cell r="AP781" t="str">
            <v>ﾑﾗｻｷ</v>
          </cell>
          <cell r="AQ781" t="str">
            <v>000001</v>
          </cell>
          <cell r="AR781" t="str">
            <v>専伝必要</v>
          </cell>
          <cell r="AS781" t="str">
            <v>000000</v>
          </cell>
          <cell r="AU781" t="str">
            <v>000000</v>
          </cell>
          <cell r="AW781" t="str">
            <v>000000</v>
          </cell>
          <cell r="AY781" t="str">
            <v>000000</v>
          </cell>
          <cell r="BA781" t="str">
            <v>000000</v>
          </cell>
          <cell r="BC781" t="str">
            <v>000000</v>
          </cell>
          <cell r="BE781" t="str">
            <v>000017</v>
          </cell>
          <cell r="BF781" t="str">
            <v>南山龍一</v>
          </cell>
        </row>
        <row r="782">
          <cell r="A782" t="str">
            <v>216313</v>
          </cell>
          <cell r="B782" t="str">
            <v>(株)ﾑﾗｻｷｽﾎﾟｰﾂ</v>
          </cell>
          <cell r="C782" t="str">
            <v>神戸三宮オーパ</v>
          </cell>
          <cell r="D782" t="str">
            <v>ﾑﾗｻｷ神戸三宮オーパ</v>
          </cell>
          <cell r="E782" t="str">
            <v>704</v>
          </cell>
          <cell r="F782" t="str">
            <v>650-0021</v>
          </cell>
          <cell r="G782" t="str">
            <v>兵庫県神戸市中央区三宮町1-5-26</v>
          </cell>
          <cell r="H782" t="str">
            <v>三宮ﾋﾞﾌﾞﾚ5F</v>
          </cell>
          <cell r="K782" t="str">
            <v>078-327-3581</v>
          </cell>
          <cell r="L782" t="str">
            <v>078-327-3583</v>
          </cell>
          <cell r="M782" t="str">
            <v>000000</v>
          </cell>
          <cell r="O782" t="str">
            <v>000211</v>
          </cell>
          <cell r="P782" t="str">
            <v>Murasaki</v>
          </cell>
          <cell r="Q782" t="str">
            <v>110867</v>
          </cell>
          <cell r="R782" t="str">
            <v>ﾑﾗｻｷ</v>
          </cell>
          <cell r="S782" t="str">
            <v>000000</v>
          </cell>
          <cell r="U782" t="str">
            <v>000000</v>
          </cell>
          <cell r="W782" t="str">
            <v>000000</v>
          </cell>
          <cell r="Y782" t="str">
            <v>000000</v>
          </cell>
          <cell r="AA782" t="str">
            <v>000000</v>
          </cell>
          <cell r="AC782" t="str">
            <v>000000</v>
          </cell>
          <cell r="AE782" t="str">
            <v>000000</v>
          </cell>
          <cell r="AG782" t="str">
            <v>110867</v>
          </cell>
          <cell r="AH782" t="str">
            <v>ﾑﾗｻｷ</v>
          </cell>
          <cell r="AI782">
            <v>1</v>
          </cell>
          <cell r="AJ782" t="str">
            <v>支店</v>
          </cell>
          <cell r="AK782" t="str">
            <v>000000</v>
          </cell>
          <cell r="AM782" t="str">
            <v>000211</v>
          </cell>
          <cell r="AN782" t="str">
            <v>Murasaki</v>
          </cell>
          <cell r="AO782" t="str">
            <v>110867</v>
          </cell>
          <cell r="AP782" t="str">
            <v>ﾑﾗｻｷ</v>
          </cell>
          <cell r="AQ782" t="str">
            <v>000001</v>
          </cell>
          <cell r="AR782" t="str">
            <v>専伝必要</v>
          </cell>
          <cell r="AS782" t="str">
            <v>000000</v>
          </cell>
          <cell r="AU782" t="str">
            <v>000000</v>
          </cell>
          <cell r="AW782" t="str">
            <v>000000</v>
          </cell>
          <cell r="AY782" t="str">
            <v>000000</v>
          </cell>
          <cell r="BA782" t="str">
            <v>000000</v>
          </cell>
          <cell r="BC782" t="str">
            <v>000000</v>
          </cell>
          <cell r="BE782" t="str">
            <v>000017</v>
          </cell>
          <cell r="BF782" t="str">
            <v>南山龍一</v>
          </cell>
        </row>
        <row r="783">
          <cell r="A783" t="str">
            <v>216314</v>
          </cell>
          <cell r="B783" t="str">
            <v>(株)ﾑﾗｻｷｽﾎﾟｰﾂ</v>
          </cell>
          <cell r="C783" t="str">
            <v>岸和田</v>
          </cell>
          <cell r="D783" t="str">
            <v>ﾑﾗｻｷ岸和田</v>
          </cell>
          <cell r="E783" t="str">
            <v>705</v>
          </cell>
          <cell r="F783" t="str">
            <v>596-0014</v>
          </cell>
          <cell r="G783" t="str">
            <v>大阪府岸和田市港緑町３－１</v>
          </cell>
          <cell r="H783" t="str">
            <v>岸和田カンカンベイサイドモール</v>
          </cell>
          <cell r="I783" t="str">
            <v>ＷＥＳＴ１Ｆ</v>
          </cell>
          <cell r="K783" t="str">
            <v>072-436-9481</v>
          </cell>
          <cell r="L783" t="str">
            <v>072-436-9482</v>
          </cell>
          <cell r="M783" t="str">
            <v>000000</v>
          </cell>
          <cell r="O783" t="str">
            <v>000211</v>
          </cell>
          <cell r="P783" t="str">
            <v>Murasaki</v>
          </cell>
          <cell r="Q783" t="str">
            <v>110867</v>
          </cell>
          <cell r="R783" t="str">
            <v>ﾑﾗｻｷ</v>
          </cell>
          <cell r="S783" t="str">
            <v>000000</v>
          </cell>
          <cell r="U783" t="str">
            <v>000000</v>
          </cell>
          <cell r="W783" t="str">
            <v>000000</v>
          </cell>
          <cell r="Y783" t="str">
            <v>000000</v>
          </cell>
          <cell r="AA783" t="str">
            <v>000000</v>
          </cell>
          <cell r="AC783" t="str">
            <v>000000</v>
          </cell>
          <cell r="AE783" t="str">
            <v>000000</v>
          </cell>
          <cell r="AG783" t="str">
            <v>110867</v>
          </cell>
          <cell r="AH783" t="str">
            <v>ﾑﾗｻｷ</v>
          </cell>
          <cell r="AI783">
            <v>1</v>
          </cell>
          <cell r="AJ783" t="str">
            <v>支店</v>
          </cell>
          <cell r="AK783" t="str">
            <v>000000</v>
          </cell>
          <cell r="AM783" t="str">
            <v>000211</v>
          </cell>
          <cell r="AN783" t="str">
            <v>Murasaki</v>
          </cell>
          <cell r="AO783" t="str">
            <v>110867</v>
          </cell>
          <cell r="AP783" t="str">
            <v>ﾑﾗｻｷ</v>
          </cell>
          <cell r="AQ783" t="str">
            <v>000001</v>
          </cell>
          <cell r="AR783" t="str">
            <v>専伝必要</v>
          </cell>
          <cell r="AS783" t="str">
            <v>000000</v>
          </cell>
          <cell r="AU783" t="str">
            <v>000000</v>
          </cell>
          <cell r="AW783" t="str">
            <v>000000</v>
          </cell>
          <cell r="AY783" t="str">
            <v>000000</v>
          </cell>
          <cell r="BA783" t="str">
            <v>000000</v>
          </cell>
          <cell r="BC783" t="str">
            <v>000000</v>
          </cell>
          <cell r="BE783" t="str">
            <v>000017</v>
          </cell>
          <cell r="BF783" t="str">
            <v>南山龍一</v>
          </cell>
        </row>
        <row r="784">
          <cell r="A784" t="str">
            <v>216315</v>
          </cell>
          <cell r="B784" t="str">
            <v>(株)ﾑﾗｻｷｽﾎﾟｰﾂ</v>
          </cell>
          <cell r="C784" t="str">
            <v>ｲｵﾝ茨木</v>
          </cell>
          <cell r="D784" t="str">
            <v>ﾑﾗｻｷｲｵﾝ茨木</v>
          </cell>
          <cell r="E784" t="str">
            <v>706</v>
          </cell>
          <cell r="F784" t="str">
            <v>567-0033</v>
          </cell>
          <cell r="G784" t="str">
            <v>大阪府茨木市松ヶ本町8-30</v>
          </cell>
          <cell r="H784" t="str">
            <v>ｲｵﾝ茨木ｼｮｯﾋﾟﾝｸﾞｾﾝﾀｰ　3F</v>
          </cell>
          <cell r="K784" t="str">
            <v>0726-20-1305</v>
          </cell>
          <cell r="L784" t="str">
            <v>0726-20-1307</v>
          </cell>
          <cell r="M784" t="str">
            <v>000000</v>
          </cell>
          <cell r="O784" t="str">
            <v>000211</v>
          </cell>
          <cell r="P784" t="str">
            <v>Murasaki</v>
          </cell>
          <cell r="Q784" t="str">
            <v>110867</v>
          </cell>
          <cell r="R784" t="str">
            <v>ﾑﾗｻｷ</v>
          </cell>
          <cell r="S784" t="str">
            <v>000000</v>
          </cell>
          <cell r="U784" t="str">
            <v>000000</v>
          </cell>
          <cell r="W784" t="str">
            <v>000000</v>
          </cell>
          <cell r="Y784" t="str">
            <v>000000</v>
          </cell>
          <cell r="AA784" t="str">
            <v>000000</v>
          </cell>
          <cell r="AC784" t="str">
            <v>000000</v>
          </cell>
          <cell r="AE784" t="str">
            <v>000000</v>
          </cell>
          <cell r="AG784" t="str">
            <v>110867</v>
          </cell>
          <cell r="AH784" t="str">
            <v>ﾑﾗｻｷ</v>
          </cell>
          <cell r="AI784">
            <v>1</v>
          </cell>
          <cell r="AJ784" t="str">
            <v>支店</v>
          </cell>
          <cell r="AK784" t="str">
            <v>000000</v>
          </cell>
          <cell r="AM784" t="str">
            <v>000211</v>
          </cell>
          <cell r="AN784" t="str">
            <v>Murasaki</v>
          </cell>
          <cell r="AO784" t="str">
            <v>110867</v>
          </cell>
          <cell r="AP784" t="str">
            <v>ﾑﾗｻｷ</v>
          </cell>
          <cell r="AQ784" t="str">
            <v>000001</v>
          </cell>
          <cell r="AR784" t="str">
            <v>専伝必要</v>
          </cell>
          <cell r="AS784" t="str">
            <v>000000</v>
          </cell>
          <cell r="AU784" t="str">
            <v>000000</v>
          </cell>
          <cell r="AW784" t="str">
            <v>000000</v>
          </cell>
          <cell r="AY784" t="str">
            <v>000000</v>
          </cell>
          <cell r="BA784" t="str">
            <v>000000</v>
          </cell>
          <cell r="BC784" t="str">
            <v>000000</v>
          </cell>
          <cell r="BE784" t="str">
            <v>000017</v>
          </cell>
          <cell r="BF784" t="str">
            <v>南山龍一</v>
          </cell>
        </row>
        <row r="785">
          <cell r="A785" t="str">
            <v>216316</v>
          </cell>
          <cell r="B785" t="str">
            <v>(株)ﾑﾗｻｷｽﾎﾟｰﾂ</v>
          </cell>
          <cell r="C785" t="str">
            <v>RFなんば</v>
          </cell>
          <cell r="D785" t="str">
            <v>ﾑﾗｻｷRFなんば</v>
          </cell>
          <cell r="E785" t="str">
            <v>707</v>
          </cell>
          <cell r="F785" t="str">
            <v>542-0076</v>
          </cell>
          <cell r="G785" t="str">
            <v>大阪府大阪市中央区難波5-1-60</v>
          </cell>
          <cell r="H785" t="str">
            <v>なんばｼﾃｨ南館B1F</v>
          </cell>
          <cell r="K785" t="str">
            <v>06-6635-0051</v>
          </cell>
          <cell r="L785" t="str">
            <v>06-6635-0061</v>
          </cell>
          <cell r="M785" t="str">
            <v>000000</v>
          </cell>
          <cell r="O785" t="str">
            <v>000211</v>
          </cell>
          <cell r="P785" t="str">
            <v>Murasaki</v>
          </cell>
          <cell r="Q785" t="str">
            <v>110867</v>
          </cell>
          <cell r="R785" t="str">
            <v>ﾑﾗｻｷ</v>
          </cell>
          <cell r="S785" t="str">
            <v>000000</v>
          </cell>
          <cell r="U785" t="str">
            <v>000000</v>
          </cell>
          <cell r="W785" t="str">
            <v>000000</v>
          </cell>
          <cell r="Y785" t="str">
            <v>000000</v>
          </cell>
          <cell r="AA785" t="str">
            <v>000000</v>
          </cell>
          <cell r="AC785" t="str">
            <v>000000</v>
          </cell>
          <cell r="AE785" t="str">
            <v>000000</v>
          </cell>
          <cell r="AG785" t="str">
            <v>110867</v>
          </cell>
          <cell r="AH785" t="str">
            <v>ﾑﾗｻｷ</v>
          </cell>
          <cell r="AI785">
            <v>1</v>
          </cell>
          <cell r="AJ785" t="str">
            <v>支店</v>
          </cell>
          <cell r="AK785" t="str">
            <v>000000</v>
          </cell>
          <cell r="AM785" t="str">
            <v>000211</v>
          </cell>
          <cell r="AN785" t="str">
            <v>Murasaki</v>
          </cell>
          <cell r="AO785" t="str">
            <v>110867</v>
          </cell>
          <cell r="AP785" t="str">
            <v>ﾑﾗｻｷ</v>
          </cell>
          <cell r="AQ785" t="str">
            <v>000001</v>
          </cell>
          <cell r="AR785" t="str">
            <v>専伝必要</v>
          </cell>
          <cell r="AS785" t="str">
            <v>000000</v>
          </cell>
          <cell r="AU785" t="str">
            <v>000000</v>
          </cell>
          <cell r="AW785" t="str">
            <v>000000</v>
          </cell>
          <cell r="AY785" t="str">
            <v>000000</v>
          </cell>
          <cell r="BA785" t="str">
            <v>000000</v>
          </cell>
          <cell r="BC785" t="str">
            <v>000000</v>
          </cell>
          <cell r="BE785" t="str">
            <v>000017</v>
          </cell>
          <cell r="BF785" t="str">
            <v>南山龍一</v>
          </cell>
        </row>
        <row r="786">
          <cell r="A786" t="str">
            <v>216317</v>
          </cell>
          <cell r="B786" t="str">
            <v>(株)ﾑﾗｻｷｽﾎﾟｰﾂ</v>
          </cell>
          <cell r="C786" t="str">
            <v>ｲｵﾝ堺北花田</v>
          </cell>
          <cell r="D786" t="str">
            <v>ﾑﾗｻｷｲｵﾝ堺北花田</v>
          </cell>
          <cell r="E786" t="str">
            <v>708</v>
          </cell>
          <cell r="F786" t="str">
            <v>591-8008</v>
          </cell>
          <cell r="G786" t="str">
            <v>大阪府堺市北区東浅香山町4-1-12</v>
          </cell>
          <cell r="H786" t="str">
            <v>ｲｵﾝﾓｰﾙ堺北花田ﾌﾟﾗｳ3F</v>
          </cell>
          <cell r="K786" t="str">
            <v>072-246-5010</v>
          </cell>
          <cell r="L786" t="str">
            <v>072-246-5011</v>
          </cell>
          <cell r="M786" t="str">
            <v>000000</v>
          </cell>
          <cell r="O786" t="str">
            <v>000211</v>
          </cell>
          <cell r="P786" t="str">
            <v>Murasaki</v>
          </cell>
          <cell r="Q786" t="str">
            <v>110867</v>
          </cell>
          <cell r="R786" t="str">
            <v>ﾑﾗｻｷ</v>
          </cell>
          <cell r="S786" t="str">
            <v>000000</v>
          </cell>
          <cell r="U786" t="str">
            <v>000000</v>
          </cell>
          <cell r="W786" t="str">
            <v>000000</v>
          </cell>
          <cell r="Y786" t="str">
            <v>000000</v>
          </cell>
          <cell r="AA786" t="str">
            <v>000000</v>
          </cell>
          <cell r="AC786" t="str">
            <v>000000</v>
          </cell>
          <cell r="AE786" t="str">
            <v>000000</v>
          </cell>
          <cell r="AG786" t="str">
            <v>110867</v>
          </cell>
          <cell r="AH786" t="str">
            <v>ﾑﾗｻｷ</v>
          </cell>
          <cell r="AI786">
            <v>1</v>
          </cell>
          <cell r="AJ786" t="str">
            <v>支店</v>
          </cell>
          <cell r="AK786" t="str">
            <v>000000</v>
          </cell>
          <cell r="AM786" t="str">
            <v>000211</v>
          </cell>
          <cell r="AN786" t="str">
            <v>Murasaki</v>
          </cell>
          <cell r="AO786" t="str">
            <v>110867</v>
          </cell>
          <cell r="AP786" t="str">
            <v>ﾑﾗｻｷ</v>
          </cell>
          <cell r="AQ786" t="str">
            <v>000001</v>
          </cell>
          <cell r="AR786" t="str">
            <v>専伝必要</v>
          </cell>
          <cell r="AS786" t="str">
            <v>000000</v>
          </cell>
          <cell r="AU786" t="str">
            <v>000000</v>
          </cell>
          <cell r="AW786" t="str">
            <v>000000</v>
          </cell>
          <cell r="AY786" t="str">
            <v>000000</v>
          </cell>
          <cell r="BA786" t="str">
            <v>000000</v>
          </cell>
          <cell r="BC786" t="str">
            <v>000000</v>
          </cell>
          <cell r="BE786" t="str">
            <v>000017</v>
          </cell>
          <cell r="BF786" t="str">
            <v>南山龍一</v>
          </cell>
        </row>
        <row r="787">
          <cell r="A787" t="str">
            <v>216318</v>
          </cell>
          <cell r="B787" t="str">
            <v>(株)ﾑﾗｻｷｽﾎﾟｰﾂ</v>
          </cell>
          <cell r="C787" t="str">
            <v>ｲｵﾝりんくう泉南</v>
          </cell>
          <cell r="D787" t="str">
            <v>ﾑﾗｻｷｲｵﾝりんくう泉南</v>
          </cell>
          <cell r="E787" t="str">
            <v>709</v>
          </cell>
          <cell r="F787" t="str">
            <v>590-0535</v>
          </cell>
          <cell r="G787" t="str">
            <v>大阪府泉南市りんくう南浜3-1</v>
          </cell>
          <cell r="H787" t="str">
            <v>ｲｵﾝりんくうSP2F 238</v>
          </cell>
          <cell r="K787" t="str">
            <v>072-480-6510</v>
          </cell>
          <cell r="L787" t="str">
            <v>0724-80-6515</v>
          </cell>
          <cell r="M787" t="str">
            <v>000000</v>
          </cell>
          <cell r="O787" t="str">
            <v>000211</v>
          </cell>
          <cell r="P787" t="str">
            <v>Murasaki</v>
          </cell>
          <cell r="Q787" t="str">
            <v>110867</v>
          </cell>
          <cell r="R787" t="str">
            <v>ﾑﾗｻｷ</v>
          </cell>
          <cell r="S787" t="str">
            <v>000000</v>
          </cell>
          <cell r="U787" t="str">
            <v>000000</v>
          </cell>
          <cell r="W787" t="str">
            <v>000000</v>
          </cell>
          <cell r="Y787" t="str">
            <v>000000</v>
          </cell>
          <cell r="AA787" t="str">
            <v>000000</v>
          </cell>
          <cell r="AC787" t="str">
            <v>000000</v>
          </cell>
          <cell r="AE787" t="str">
            <v>000000</v>
          </cell>
          <cell r="AG787" t="str">
            <v>110867</v>
          </cell>
          <cell r="AH787" t="str">
            <v>ﾑﾗｻｷ</v>
          </cell>
          <cell r="AI787">
            <v>1</v>
          </cell>
          <cell r="AJ787" t="str">
            <v>支店</v>
          </cell>
          <cell r="AK787" t="str">
            <v>000000</v>
          </cell>
          <cell r="AM787" t="str">
            <v>000211</v>
          </cell>
          <cell r="AN787" t="str">
            <v>Murasaki</v>
          </cell>
          <cell r="AO787" t="str">
            <v>110867</v>
          </cell>
          <cell r="AP787" t="str">
            <v>ﾑﾗｻｷ</v>
          </cell>
          <cell r="AQ787" t="str">
            <v>000001</v>
          </cell>
          <cell r="AR787" t="str">
            <v>専伝必要</v>
          </cell>
          <cell r="AS787" t="str">
            <v>000000</v>
          </cell>
          <cell r="AU787" t="str">
            <v>000000</v>
          </cell>
          <cell r="AW787" t="str">
            <v>000000</v>
          </cell>
          <cell r="AY787" t="str">
            <v>000000</v>
          </cell>
          <cell r="BA787" t="str">
            <v>000000</v>
          </cell>
          <cell r="BC787" t="str">
            <v>000000</v>
          </cell>
          <cell r="BE787" t="str">
            <v>000017</v>
          </cell>
          <cell r="BF787" t="str">
            <v>南山龍一</v>
          </cell>
        </row>
        <row r="788">
          <cell r="A788" t="str">
            <v>216319</v>
          </cell>
          <cell r="B788" t="str">
            <v>(株)ﾑﾗｻｷｽﾎﾟｰﾂ</v>
          </cell>
          <cell r="C788" t="str">
            <v>ﾗﾗﾎﾟｰﾄ甲子園</v>
          </cell>
          <cell r="D788" t="str">
            <v>ﾑﾗｻｷﾗﾗﾎﾟｰﾄ甲子園</v>
          </cell>
          <cell r="E788" t="str">
            <v>710</v>
          </cell>
          <cell r="F788" t="str">
            <v>663-8178</v>
          </cell>
          <cell r="G788" t="str">
            <v>兵庫県西宮市甲子園八番町1-100</v>
          </cell>
          <cell r="H788" t="str">
            <v>ららぽｰと甲子園1F</v>
          </cell>
          <cell r="K788" t="str">
            <v>0798-81-6925</v>
          </cell>
          <cell r="L788" t="str">
            <v>0798-81-6926</v>
          </cell>
          <cell r="M788" t="str">
            <v>000000</v>
          </cell>
          <cell r="O788" t="str">
            <v>000211</v>
          </cell>
          <cell r="P788" t="str">
            <v>Murasaki</v>
          </cell>
          <cell r="Q788" t="str">
            <v>110867</v>
          </cell>
          <cell r="R788" t="str">
            <v>ﾑﾗｻｷ</v>
          </cell>
          <cell r="S788" t="str">
            <v>000000</v>
          </cell>
          <cell r="U788" t="str">
            <v>000000</v>
          </cell>
          <cell r="W788" t="str">
            <v>000000</v>
          </cell>
          <cell r="Y788" t="str">
            <v>000000</v>
          </cell>
          <cell r="AA788" t="str">
            <v>000000</v>
          </cell>
          <cell r="AC788" t="str">
            <v>000000</v>
          </cell>
          <cell r="AE788" t="str">
            <v>000000</v>
          </cell>
          <cell r="AG788" t="str">
            <v>110867</v>
          </cell>
          <cell r="AH788" t="str">
            <v>ﾑﾗｻｷ</v>
          </cell>
          <cell r="AI788">
            <v>1</v>
          </cell>
          <cell r="AJ788" t="str">
            <v>支店</v>
          </cell>
          <cell r="AK788" t="str">
            <v>000000</v>
          </cell>
          <cell r="AM788" t="str">
            <v>000211</v>
          </cell>
          <cell r="AN788" t="str">
            <v>Murasaki</v>
          </cell>
          <cell r="AO788" t="str">
            <v>110867</v>
          </cell>
          <cell r="AP788" t="str">
            <v>ﾑﾗｻｷ</v>
          </cell>
          <cell r="AQ788" t="str">
            <v>000001</v>
          </cell>
          <cell r="AR788" t="str">
            <v>専伝必要</v>
          </cell>
          <cell r="AS788" t="str">
            <v>000000</v>
          </cell>
          <cell r="AU788" t="str">
            <v>000000</v>
          </cell>
          <cell r="AW788" t="str">
            <v>000000</v>
          </cell>
          <cell r="AY788" t="str">
            <v>000000</v>
          </cell>
          <cell r="BA788" t="str">
            <v>000000</v>
          </cell>
          <cell r="BC788" t="str">
            <v>000000</v>
          </cell>
          <cell r="BE788" t="str">
            <v>000017</v>
          </cell>
          <cell r="BF788" t="str">
            <v>南山龍一</v>
          </cell>
        </row>
        <row r="789">
          <cell r="A789" t="str">
            <v>216320</v>
          </cell>
          <cell r="B789" t="str">
            <v>(株)ﾑﾗｻｷｽﾎﾟｰﾂ</v>
          </cell>
          <cell r="C789" t="str">
            <v>梅田ﾛﾌﾄ</v>
          </cell>
          <cell r="D789" t="str">
            <v>ﾑﾗｻｷ梅田ﾛﾌﾄ</v>
          </cell>
          <cell r="E789" t="str">
            <v>711</v>
          </cell>
          <cell r="F789" t="str">
            <v>530-0013</v>
          </cell>
          <cell r="G789" t="str">
            <v>大阪府大阪市北区茶屋町16-7</v>
          </cell>
          <cell r="H789" t="str">
            <v>梅田LOFT7F</v>
          </cell>
          <cell r="K789" t="str">
            <v>06-6292-2712</v>
          </cell>
          <cell r="L789" t="str">
            <v>06-6292-2713</v>
          </cell>
          <cell r="M789" t="str">
            <v>000000</v>
          </cell>
          <cell r="O789" t="str">
            <v>000211</v>
          </cell>
          <cell r="P789" t="str">
            <v>Murasaki</v>
          </cell>
          <cell r="Q789" t="str">
            <v>110867</v>
          </cell>
          <cell r="R789" t="str">
            <v>ﾑﾗｻｷ</v>
          </cell>
          <cell r="S789" t="str">
            <v>000000</v>
          </cell>
          <cell r="U789" t="str">
            <v>000000</v>
          </cell>
          <cell r="W789" t="str">
            <v>000000</v>
          </cell>
          <cell r="Y789" t="str">
            <v>000000</v>
          </cell>
          <cell r="AA789" t="str">
            <v>000000</v>
          </cell>
          <cell r="AC789" t="str">
            <v>000000</v>
          </cell>
          <cell r="AE789" t="str">
            <v>000000</v>
          </cell>
          <cell r="AG789" t="str">
            <v>110867</v>
          </cell>
          <cell r="AH789" t="str">
            <v>ﾑﾗｻｷ</v>
          </cell>
          <cell r="AI789">
            <v>1</v>
          </cell>
          <cell r="AJ789" t="str">
            <v>支店</v>
          </cell>
          <cell r="AK789" t="str">
            <v>000000</v>
          </cell>
          <cell r="AM789" t="str">
            <v>000211</v>
          </cell>
          <cell r="AN789" t="str">
            <v>Murasaki</v>
          </cell>
          <cell r="AO789" t="str">
            <v>110867</v>
          </cell>
          <cell r="AP789" t="str">
            <v>ﾑﾗｻｷ</v>
          </cell>
          <cell r="AQ789" t="str">
            <v>000001</v>
          </cell>
          <cell r="AR789" t="str">
            <v>専伝必要</v>
          </cell>
          <cell r="AS789" t="str">
            <v>000000</v>
          </cell>
          <cell r="AU789" t="str">
            <v>000000</v>
          </cell>
          <cell r="AW789" t="str">
            <v>000000</v>
          </cell>
          <cell r="AY789" t="str">
            <v>000000</v>
          </cell>
          <cell r="BA789" t="str">
            <v>000000</v>
          </cell>
          <cell r="BC789" t="str">
            <v>000000</v>
          </cell>
          <cell r="BE789" t="str">
            <v>000017</v>
          </cell>
          <cell r="BF789" t="str">
            <v>南山龍一</v>
          </cell>
        </row>
        <row r="790">
          <cell r="A790" t="str">
            <v>216321</v>
          </cell>
          <cell r="B790" t="str">
            <v>(株)ﾑﾗｻｷｽﾎﾟｰﾂ</v>
          </cell>
          <cell r="C790" t="str">
            <v>ｲｵﾝ大日</v>
          </cell>
          <cell r="D790" t="str">
            <v>ﾑﾗｻｷｲｵﾝ大日</v>
          </cell>
          <cell r="E790" t="str">
            <v>712</v>
          </cell>
          <cell r="F790" t="str">
            <v>570-0016</v>
          </cell>
          <cell r="G790" t="str">
            <v>大阪府守口市大日東町1番18号</v>
          </cell>
          <cell r="H790" t="str">
            <v>ｲｵﾝ大日ｼｮｯﾋﾟﾝｸﾞｾﾝﾀｰ3F</v>
          </cell>
          <cell r="K790" t="str">
            <v>06-6904-0091</v>
          </cell>
          <cell r="L790" t="str">
            <v>06-6904-0092</v>
          </cell>
          <cell r="M790" t="str">
            <v>000000</v>
          </cell>
          <cell r="O790" t="str">
            <v>000211</v>
          </cell>
          <cell r="P790" t="str">
            <v>Murasaki</v>
          </cell>
          <cell r="Q790" t="str">
            <v>110867</v>
          </cell>
          <cell r="R790" t="str">
            <v>ﾑﾗｻｷ</v>
          </cell>
          <cell r="S790" t="str">
            <v>000000</v>
          </cell>
          <cell r="U790" t="str">
            <v>000000</v>
          </cell>
          <cell r="W790" t="str">
            <v>000000</v>
          </cell>
          <cell r="Y790" t="str">
            <v>000000</v>
          </cell>
          <cell r="AA790" t="str">
            <v>000000</v>
          </cell>
          <cell r="AC790" t="str">
            <v>000000</v>
          </cell>
          <cell r="AE790" t="str">
            <v>000000</v>
          </cell>
          <cell r="AG790" t="str">
            <v>110867</v>
          </cell>
          <cell r="AH790" t="str">
            <v>ﾑﾗｻｷ</v>
          </cell>
          <cell r="AI790">
            <v>1</v>
          </cell>
          <cell r="AJ790" t="str">
            <v>支店</v>
          </cell>
          <cell r="AK790" t="str">
            <v>000000</v>
          </cell>
          <cell r="AM790" t="str">
            <v>000211</v>
          </cell>
          <cell r="AN790" t="str">
            <v>Murasaki</v>
          </cell>
          <cell r="AO790" t="str">
            <v>110867</v>
          </cell>
          <cell r="AP790" t="str">
            <v>ﾑﾗｻｷ</v>
          </cell>
          <cell r="AQ790" t="str">
            <v>000001</v>
          </cell>
          <cell r="AR790" t="str">
            <v>専伝必要</v>
          </cell>
          <cell r="AS790" t="str">
            <v>000000</v>
          </cell>
          <cell r="AU790" t="str">
            <v>000000</v>
          </cell>
          <cell r="AW790" t="str">
            <v>000000</v>
          </cell>
          <cell r="AY790" t="str">
            <v>000000</v>
          </cell>
          <cell r="BA790" t="str">
            <v>000000</v>
          </cell>
          <cell r="BC790" t="str">
            <v>000000</v>
          </cell>
          <cell r="BE790" t="str">
            <v>000017</v>
          </cell>
          <cell r="BF790" t="str">
            <v>南山龍一</v>
          </cell>
        </row>
        <row r="791">
          <cell r="A791" t="str">
            <v>216322</v>
          </cell>
          <cell r="B791" t="str">
            <v>(株)ﾑﾗｻｷｽﾎﾟｰﾂ</v>
          </cell>
          <cell r="C791" t="str">
            <v>ｲｵﾝ鶴見</v>
          </cell>
          <cell r="D791" t="str">
            <v>ﾑﾗｻｷｲｵﾝ鶴見</v>
          </cell>
          <cell r="E791" t="str">
            <v>713</v>
          </cell>
          <cell r="F791" t="str">
            <v>538-0053</v>
          </cell>
          <cell r="G791" t="str">
            <v>大阪府大阪市鶴見区鶴見</v>
          </cell>
          <cell r="H791" t="str">
            <v>4-17-1-339 ｲｵﾝﾓｰﾙ鶴見3F</v>
          </cell>
          <cell r="K791" t="str">
            <v>06-6915-2891</v>
          </cell>
          <cell r="L791" t="str">
            <v>06-6915-2892</v>
          </cell>
          <cell r="M791" t="str">
            <v>000000</v>
          </cell>
          <cell r="O791" t="str">
            <v>000211</v>
          </cell>
          <cell r="P791" t="str">
            <v>Murasaki</v>
          </cell>
          <cell r="Q791" t="str">
            <v>110867</v>
          </cell>
          <cell r="R791" t="str">
            <v>ﾑﾗｻｷ</v>
          </cell>
          <cell r="S791" t="str">
            <v>000000</v>
          </cell>
          <cell r="U791" t="str">
            <v>000000</v>
          </cell>
          <cell r="W791" t="str">
            <v>000000</v>
          </cell>
          <cell r="Y791" t="str">
            <v>000000</v>
          </cell>
          <cell r="AA791" t="str">
            <v>000000</v>
          </cell>
          <cell r="AC791" t="str">
            <v>000000</v>
          </cell>
          <cell r="AE791" t="str">
            <v>000000</v>
          </cell>
          <cell r="AG791" t="str">
            <v>110867</v>
          </cell>
          <cell r="AH791" t="str">
            <v>ﾑﾗｻｷ</v>
          </cell>
          <cell r="AI791">
            <v>1</v>
          </cell>
          <cell r="AJ791" t="str">
            <v>支店</v>
          </cell>
          <cell r="AK791" t="str">
            <v>000000</v>
          </cell>
          <cell r="AM791" t="str">
            <v>000211</v>
          </cell>
          <cell r="AN791" t="str">
            <v>Murasaki</v>
          </cell>
          <cell r="AO791" t="str">
            <v>110867</v>
          </cell>
          <cell r="AP791" t="str">
            <v>ﾑﾗｻｷ</v>
          </cell>
          <cell r="AQ791" t="str">
            <v>000001</v>
          </cell>
          <cell r="AR791" t="str">
            <v>専伝必要</v>
          </cell>
          <cell r="AS791" t="str">
            <v>000000</v>
          </cell>
          <cell r="AU791" t="str">
            <v>000000</v>
          </cell>
          <cell r="AW791" t="str">
            <v>000000</v>
          </cell>
          <cell r="AY791" t="str">
            <v>000000</v>
          </cell>
          <cell r="BA791" t="str">
            <v>000000</v>
          </cell>
          <cell r="BC791" t="str">
            <v>000000</v>
          </cell>
          <cell r="BE791" t="str">
            <v>000017</v>
          </cell>
          <cell r="BF791" t="str">
            <v>南山龍一</v>
          </cell>
        </row>
        <row r="792">
          <cell r="A792" t="str">
            <v>216323</v>
          </cell>
          <cell r="B792" t="str">
            <v>(株)ﾑﾗｻｷｽﾎﾟｰﾂ</v>
          </cell>
          <cell r="C792" t="str">
            <v>ｱﾅｻﾞｰｽﾀｲﾙ草津</v>
          </cell>
          <cell r="D792" t="str">
            <v>ﾑﾗｻｷｱﾅｻﾞｰｽﾀｲﾙ草津</v>
          </cell>
          <cell r="E792" t="str">
            <v>714</v>
          </cell>
          <cell r="F792" t="str">
            <v>525-0067</v>
          </cell>
          <cell r="G792" t="str">
            <v>滋賀県草津市新浜町300番地</v>
          </cell>
          <cell r="H792" t="str">
            <v>ｲｵﾝﾓｰﾙ草津2F</v>
          </cell>
          <cell r="K792" t="str">
            <v>077-516-0016</v>
          </cell>
          <cell r="L792" t="str">
            <v>077-516-0017</v>
          </cell>
          <cell r="M792" t="str">
            <v>000000</v>
          </cell>
          <cell r="O792" t="str">
            <v>000211</v>
          </cell>
          <cell r="P792" t="str">
            <v>Murasaki</v>
          </cell>
          <cell r="Q792" t="str">
            <v>110867</v>
          </cell>
          <cell r="R792" t="str">
            <v>ﾑﾗｻｷ</v>
          </cell>
          <cell r="S792" t="str">
            <v>000000</v>
          </cell>
          <cell r="U792" t="str">
            <v>000000</v>
          </cell>
          <cell r="W792" t="str">
            <v>000000</v>
          </cell>
          <cell r="Y792" t="str">
            <v>000000</v>
          </cell>
          <cell r="AA792" t="str">
            <v>000000</v>
          </cell>
          <cell r="AC792" t="str">
            <v>000000</v>
          </cell>
          <cell r="AE792" t="str">
            <v>000000</v>
          </cell>
          <cell r="AG792" t="str">
            <v>110867</v>
          </cell>
          <cell r="AH792" t="str">
            <v>ﾑﾗｻｷ</v>
          </cell>
          <cell r="AI792">
            <v>1</v>
          </cell>
          <cell r="AJ792" t="str">
            <v>支店</v>
          </cell>
          <cell r="AK792" t="str">
            <v>000000</v>
          </cell>
          <cell r="AM792" t="str">
            <v>000211</v>
          </cell>
          <cell r="AN792" t="str">
            <v>Murasaki</v>
          </cell>
          <cell r="AO792" t="str">
            <v>110867</v>
          </cell>
          <cell r="AP792" t="str">
            <v>ﾑﾗｻｷ</v>
          </cell>
          <cell r="AQ792" t="str">
            <v>000001</v>
          </cell>
          <cell r="AR792" t="str">
            <v>専伝必要</v>
          </cell>
          <cell r="AS792" t="str">
            <v>000000</v>
          </cell>
          <cell r="AU792" t="str">
            <v>000000</v>
          </cell>
          <cell r="AW792" t="str">
            <v>000000</v>
          </cell>
          <cell r="AY792" t="str">
            <v>000000</v>
          </cell>
          <cell r="BA792" t="str">
            <v>000000</v>
          </cell>
          <cell r="BC792" t="str">
            <v>000000</v>
          </cell>
          <cell r="BE792" t="str">
            <v>000017</v>
          </cell>
          <cell r="BF792" t="str">
            <v>南山龍一</v>
          </cell>
        </row>
        <row r="793">
          <cell r="A793" t="str">
            <v>216324</v>
          </cell>
          <cell r="B793" t="str">
            <v>(株)ﾑﾗｻｷｽﾎﾟｰﾂ</v>
          </cell>
          <cell r="C793" t="str">
            <v>ｲｵﾝ大和郡山</v>
          </cell>
          <cell r="D793" t="str">
            <v>ﾑﾗｻｷｲｵﾝ大和郡山</v>
          </cell>
          <cell r="E793" t="str">
            <v>715</v>
          </cell>
          <cell r="F793" t="str">
            <v>639-1101</v>
          </cell>
          <cell r="G793" t="str">
            <v>奈良県大和郡山市下三橋町741</v>
          </cell>
          <cell r="H793" t="str">
            <v>ｲｵﾝﾓｰﾙ大和郡山 2F</v>
          </cell>
          <cell r="K793" t="str">
            <v>0743-51-1701</v>
          </cell>
          <cell r="L793" t="str">
            <v>0743-51-1702</v>
          </cell>
          <cell r="M793" t="str">
            <v>000000</v>
          </cell>
          <cell r="O793" t="str">
            <v>000211</v>
          </cell>
          <cell r="P793" t="str">
            <v>Murasaki</v>
          </cell>
          <cell r="Q793" t="str">
            <v>110867</v>
          </cell>
          <cell r="R793" t="str">
            <v>ﾑﾗｻｷ</v>
          </cell>
          <cell r="S793" t="str">
            <v>000000</v>
          </cell>
          <cell r="U793" t="str">
            <v>000000</v>
          </cell>
          <cell r="W793" t="str">
            <v>000000</v>
          </cell>
          <cell r="Y793" t="str">
            <v>000000</v>
          </cell>
          <cell r="AA793" t="str">
            <v>000000</v>
          </cell>
          <cell r="AC793" t="str">
            <v>000000</v>
          </cell>
          <cell r="AE793" t="str">
            <v>000000</v>
          </cell>
          <cell r="AG793" t="str">
            <v>110867</v>
          </cell>
          <cell r="AH793" t="str">
            <v>ﾑﾗｻｷ</v>
          </cell>
          <cell r="AI793">
            <v>1</v>
          </cell>
          <cell r="AJ793" t="str">
            <v>支店</v>
          </cell>
          <cell r="AK793" t="str">
            <v>000000</v>
          </cell>
          <cell r="AM793" t="str">
            <v>000211</v>
          </cell>
          <cell r="AN793" t="str">
            <v>Murasaki</v>
          </cell>
          <cell r="AO793" t="str">
            <v>110867</v>
          </cell>
          <cell r="AP793" t="str">
            <v>ﾑﾗｻｷ</v>
          </cell>
          <cell r="AQ793" t="str">
            <v>000001</v>
          </cell>
          <cell r="AR793" t="str">
            <v>専伝必要</v>
          </cell>
          <cell r="AS793" t="str">
            <v>000000</v>
          </cell>
          <cell r="AU793" t="str">
            <v>000000</v>
          </cell>
          <cell r="AW793" t="str">
            <v>000000</v>
          </cell>
          <cell r="AY793" t="str">
            <v>000000</v>
          </cell>
          <cell r="BA793" t="str">
            <v>000000</v>
          </cell>
          <cell r="BC793" t="str">
            <v>000000</v>
          </cell>
          <cell r="BE793" t="str">
            <v>000017</v>
          </cell>
          <cell r="BF793" t="str">
            <v>南山龍一</v>
          </cell>
        </row>
        <row r="794">
          <cell r="A794" t="str">
            <v>216325</v>
          </cell>
          <cell r="B794" t="str">
            <v>(株)ﾑﾗｻｷｽﾎﾟｰﾂ</v>
          </cell>
          <cell r="C794" t="str">
            <v>京都ﾖﾄﾞﾊﾞｼ</v>
          </cell>
          <cell r="D794" t="str">
            <v>ﾑﾗｻｷ京都ﾖﾄﾞﾊﾞｼ</v>
          </cell>
          <cell r="E794" t="str">
            <v>716</v>
          </cell>
          <cell r="F794" t="str">
            <v>600-8216</v>
          </cell>
          <cell r="G794" t="str">
            <v>京都府京都市下京区</v>
          </cell>
          <cell r="H794" t="str">
            <v>東塩小路町590-2</v>
          </cell>
          <cell r="K794" t="str">
            <v>075-353-8581</v>
          </cell>
          <cell r="L794" t="str">
            <v>075-353-8582</v>
          </cell>
          <cell r="M794" t="str">
            <v>000000</v>
          </cell>
          <cell r="O794" t="str">
            <v>000211</v>
          </cell>
          <cell r="P794" t="str">
            <v>Murasaki</v>
          </cell>
          <cell r="Q794" t="str">
            <v>110867</v>
          </cell>
          <cell r="R794" t="str">
            <v>ﾑﾗｻｷ</v>
          </cell>
          <cell r="S794" t="str">
            <v>000000</v>
          </cell>
          <cell r="U794" t="str">
            <v>000000</v>
          </cell>
          <cell r="W794" t="str">
            <v>000000</v>
          </cell>
          <cell r="Y794" t="str">
            <v>000000</v>
          </cell>
          <cell r="AA794" t="str">
            <v>000000</v>
          </cell>
          <cell r="AC794" t="str">
            <v>000000</v>
          </cell>
          <cell r="AE794" t="str">
            <v>000000</v>
          </cell>
          <cell r="AG794" t="str">
            <v>110867</v>
          </cell>
          <cell r="AH794" t="str">
            <v>ﾑﾗｻｷ</v>
          </cell>
          <cell r="AI794">
            <v>1</v>
          </cell>
          <cell r="AJ794" t="str">
            <v>支店</v>
          </cell>
          <cell r="AK794" t="str">
            <v>000000</v>
          </cell>
          <cell r="AM794" t="str">
            <v>000211</v>
          </cell>
          <cell r="AN794" t="str">
            <v>Murasaki</v>
          </cell>
          <cell r="AO794" t="str">
            <v>110867</v>
          </cell>
          <cell r="AP794" t="str">
            <v>ﾑﾗｻｷ</v>
          </cell>
          <cell r="AQ794" t="str">
            <v>000001</v>
          </cell>
          <cell r="AR794" t="str">
            <v>専伝必要</v>
          </cell>
          <cell r="AS794" t="str">
            <v>000000</v>
          </cell>
          <cell r="AU794" t="str">
            <v>000000</v>
          </cell>
          <cell r="AW794" t="str">
            <v>000000</v>
          </cell>
          <cell r="AY794" t="str">
            <v>000000</v>
          </cell>
          <cell r="BA794" t="str">
            <v>000000</v>
          </cell>
          <cell r="BC794" t="str">
            <v>000000</v>
          </cell>
          <cell r="BE794" t="str">
            <v>000017</v>
          </cell>
          <cell r="BF794" t="str">
            <v>南山龍一</v>
          </cell>
        </row>
        <row r="795">
          <cell r="A795" t="str">
            <v>216326</v>
          </cell>
          <cell r="B795" t="str">
            <v>(株)ﾑﾗｻｷｽﾎﾟｰﾂ</v>
          </cell>
          <cell r="C795" t="str">
            <v>ｲｵﾝ草津</v>
          </cell>
          <cell r="D795" t="str">
            <v>ﾑﾗｻｷｲｵﾝ草津</v>
          </cell>
          <cell r="E795" t="str">
            <v>717</v>
          </cell>
          <cell r="F795" t="str">
            <v>525-0067</v>
          </cell>
          <cell r="G795" t="str">
            <v>滋賀県草津市新浜町300番地</v>
          </cell>
          <cell r="H795" t="str">
            <v>ｲｵﾝﾓｰﾙ草津3F</v>
          </cell>
          <cell r="K795" t="str">
            <v>077-561-2971</v>
          </cell>
          <cell r="L795" t="str">
            <v>077-516-0017</v>
          </cell>
          <cell r="M795" t="str">
            <v>000000</v>
          </cell>
          <cell r="O795" t="str">
            <v>000211</v>
          </cell>
          <cell r="P795" t="str">
            <v>Murasaki</v>
          </cell>
          <cell r="Q795" t="str">
            <v>110867</v>
          </cell>
          <cell r="R795" t="str">
            <v>ﾑﾗｻｷ</v>
          </cell>
          <cell r="S795" t="str">
            <v>000000</v>
          </cell>
          <cell r="U795" t="str">
            <v>000000</v>
          </cell>
          <cell r="W795" t="str">
            <v>000000</v>
          </cell>
          <cell r="Y795" t="str">
            <v>000000</v>
          </cell>
          <cell r="AA795" t="str">
            <v>000000</v>
          </cell>
          <cell r="AC795" t="str">
            <v>000000</v>
          </cell>
          <cell r="AE795" t="str">
            <v>000000</v>
          </cell>
          <cell r="AG795" t="str">
            <v>110867</v>
          </cell>
          <cell r="AH795" t="str">
            <v>ﾑﾗｻｷ</v>
          </cell>
          <cell r="AI795">
            <v>1</v>
          </cell>
          <cell r="AJ795" t="str">
            <v>支店</v>
          </cell>
          <cell r="AK795" t="str">
            <v>000000</v>
          </cell>
          <cell r="AM795" t="str">
            <v>000211</v>
          </cell>
          <cell r="AN795" t="str">
            <v>Murasaki</v>
          </cell>
          <cell r="AO795" t="str">
            <v>110867</v>
          </cell>
          <cell r="AP795" t="str">
            <v>ﾑﾗｻｷ</v>
          </cell>
          <cell r="AQ795" t="str">
            <v>000001</v>
          </cell>
          <cell r="AR795" t="str">
            <v>専伝必要</v>
          </cell>
          <cell r="AS795" t="str">
            <v>000000</v>
          </cell>
          <cell r="AU795" t="str">
            <v>000000</v>
          </cell>
          <cell r="AW795" t="str">
            <v>000000</v>
          </cell>
          <cell r="AY795" t="str">
            <v>000000</v>
          </cell>
          <cell r="BA795" t="str">
            <v>000000</v>
          </cell>
          <cell r="BC795" t="str">
            <v>000000</v>
          </cell>
          <cell r="BE795" t="str">
            <v>000017</v>
          </cell>
          <cell r="BF795" t="str">
            <v>南山龍一</v>
          </cell>
        </row>
        <row r="796">
          <cell r="A796" t="str">
            <v>216327</v>
          </cell>
          <cell r="B796" t="str">
            <v>(株)ﾑﾗｻｷｽﾎﾟｰﾂ</v>
          </cell>
          <cell r="C796" t="str">
            <v>ｲｵﾝ伊丹昆陽</v>
          </cell>
          <cell r="D796" t="str">
            <v>ﾑﾗｻｷｲｵﾝ伊丹昆陽</v>
          </cell>
          <cell r="E796" t="str">
            <v>718</v>
          </cell>
          <cell r="F796" t="str">
            <v>664-0027</v>
          </cell>
          <cell r="G796" t="str">
            <v>兵庫県伊丹市池尻4-1-1</v>
          </cell>
          <cell r="H796" t="str">
            <v>ｲｵﾝ伊丹昆陽ｼｮｯﾋﾟﾝｸﾞｾﾝﾀｰ2F</v>
          </cell>
          <cell r="K796" t="str">
            <v>072-787-8851</v>
          </cell>
          <cell r="L796" t="str">
            <v>072-787-8852</v>
          </cell>
          <cell r="M796" t="str">
            <v>000000</v>
          </cell>
          <cell r="O796" t="str">
            <v>000211</v>
          </cell>
          <cell r="P796" t="str">
            <v>Murasaki</v>
          </cell>
          <cell r="Q796" t="str">
            <v>110867</v>
          </cell>
          <cell r="R796" t="str">
            <v>ﾑﾗｻｷ</v>
          </cell>
          <cell r="S796" t="str">
            <v>000000</v>
          </cell>
          <cell r="U796" t="str">
            <v>000000</v>
          </cell>
          <cell r="W796" t="str">
            <v>000000</v>
          </cell>
          <cell r="Y796" t="str">
            <v>000000</v>
          </cell>
          <cell r="AA796" t="str">
            <v>000000</v>
          </cell>
          <cell r="AC796" t="str">
            <v>000000</v>
          </cell>
          <cell r="AE796" t="str">
            <v>000000</v>
          </cell>
          <cell r="AG796" t="str">
            <v>110867</v>
          </cell>
          <cell r="AH796" t="str">
            <v>ﾑﾗｻｷ</v>
          </cell>
          <cell r="AI796">
            <v>1</v>
          </cell>
          <cell r="AJ796" t="str">
            <v>支店</v>
          </cell>
          <cell r="AK796" t="str">
            <v>000000</v>
          </cell>
          <cell r="AM796" t="str">
            <v>000211</v>
          </cell>
          <cell r="AN796" t="str">
            <v>Murasaki</v>
          </cell>
          <cell r="AO796" t="str">
            <v>110867</v>
          </cell>
          <cell r="AP796" t="str">
            <v>ﾑﾗｻｷ</v>
          </cell>
          <cell r="AQ796" t="str">
            <v>000001</v>
          </cell>
          <cell r="AR796" t="str">
            <v>専伝必要</v>
          </cell>
          <cell r="AS796" t="str">
            <v>000000</v>
          </cell>
          <cell r="AU796" t="str">
            <v>000000</v>
          </cell>
          <cell r="AW796" t="str">
            <v>000000</v>
          </cell>
          <cell r="AY796" t="str">
            <v>000000</v>
          </cell>
          <cell r="BA796" t="str">
            <v>000000</v>
          </cell>
          <cell r="BC796" t="str">
            <v>000000</v>
          </cell>
          <cell r="BE796" t="str">
            <v>000017</v>
          </cell>
          <cell r="BF796" t="str">
            <v>南山龍一</v>
          </cell>
        </row>
        <row r="797">
          <cell r="A797" t="str">
            <v>216328</v>
          </cell>
          <cell r="B797" t="str">
            <v>(株)ﾑﾗｻｷｽﾎﾟｰﾂ</v>
          </cell>
          <cell r="C797" t="str">
            <v>姫路ﾌｫｰﾗｽ</v>
          </cell>
          <cell r="D797" t="str">
            <v>ﾑﾗｻｷ姫路ﾌｫｰﾗｽ</v>
          </cell>
          <cell r="E797" t="str">
            <v>719</v>
          </cell>
          <cell r="F797" t="str">
            <v>670-0926</v>
          </cell>
          <cell r="G797" t="str">
            <v>兵庫県姫路市東駅前町100</v>
          </cell>
          <cell r="H797" t="str">
            <v>姫路ﾌｫｰﾗｽ WEST 3F</v>
          </cell>
          <cell r="K797" t="str">
            <v>079-226-1031</v>
          </cell>
          <cell r="L797" t="str">
            <v>079-226-1032</v>
          </cell>
          <cell r="M797" t="str">
            <v>000000</v>
          </cell>
          <cell r="O797" t="str">
            <v>000211</v>
          </cell>
          <cell r="P797" t="str">
            <v>Murasaki</v>
          </cell>
          <cell r="Q797" t="str">
            <v>110867</v>
          </cell>
          <cell r="R797" t="str">
            <v>ﾑﾗｻｷ</v>
          </cell>
          <cell r="S797" t="str">
            <v>000000</v>
          </cell>
          <cell r="U797" t="str">
            <v>000000</v>
          </cell>
          <cell r="W797" t="str">
            <v>000000</v>
          </cell>
          <cell r="Y797" t="str">
            <v>000000</v>
          </cell>
          <cell r="AA797" t="str">
            <v>000000</v>
          </cell>
          <cell r="AC797" t="str">
            <v>000000</v>
          </cell>
          <cell r="AE797" t="str">
            <v>000000</v>
          </cell>
          <cell r="AG797" t="str">
            <v>110867</v>
          </cell>
          <cell r="AH797" t="str">
            <v>ﾑﾗｻｷ</v>
          </cell>
          <cell r="AI797">
            <v>1</v>
          </cell>
          <cell r="AJ797" t="str">
            <v>支店</v>
          </cell>
          <cell r="AK797" t="str">
            <v>000000</v>
          </cell>
          <cell r="AM797" t="str">
            <v>000211</v>
          </cell>
          <cell r="AN797" t="str">
            <v>Murasaki</v>
          </cell>
          <cell r="AO797" t="str">
            <v>110867</v>
          </cell>
          <cell r="AP797" t="str">
            <v>ﾑﾗｻｷ</v>
          </cell>
          <cell r="AQ797" t="str">
            <v>000001</v>
          </cell>
          <cell r="AR797" t="str">
            <v>専伝必要</v>
          </cell>
          <cell r="AS797" t="str">
            <v>000000</v>
          </cell>
          <cell r="AU797" t="str">
            <v>000000</v>
          </cell>
          <cell r="AW797" t="str">
            <v>000000</v>
          </cell>
          <cell r="AY797" t="str">
            <v>000000</v>
          </cell>
          <cell r="BA797" t="str">
            <v>000000</v>
          </cell>
          <cell r="BC797" t="str">
            <v>000000</v>
          </cell>
          <cell r="BE797" t="str">
            <v>000017</v>
          </cell>
          <cell r="BF797" t="str">
            <v>南山龍一</v>
          </cell>
        </row>
        <row r="798">
          <cell r="A798" t="str">
            <v>216329</v>
          </cell>
          <cell r="B798" t="str">
            <v>(株)ﾑﾗｻｷｽﾎﾟｰﾂ</v>
          </cell>
          <cell r="C798" t="str">
            <v>あべのｷｭｰｽﾞﾓｰﾙ</v>
          </cell>
          <cell r="D798" t="str">
            <v>ﾑﾗｻｷあべのｷｭｰｽﾞﾓｰﾙ</v>
          </cell>
          <cell r="E798" t="str">
            <v>720</v>
          </cell>
          <cell r="F798" t="str">
            <v>545-0052</v>
          </cell>
          <cell r="G798" t="str">
            <v>大阪府大阪市阿倍野区</v>
          </cell>
          <cell r="H798" t="str">
            <v>阿倍野筋1-6-1</v>
          </cell>
          <cell r="I798" t="str">
            <v>あべのﾏｰｹｯﾄﾊﾟｰｸｷｭｰｽﾞﾓｰﾙ1F 133</v>
          </cell>
          <cell r="K798" t="str">
            <v>06-6644-6031</v>
          </cell>
          <cell r="L798" t="str">
            <v>06-6644-6032</v>
          </cell>
          <cell r="M798" t="str">
            <v>000000</v>
          </cell>
          <cell r="O798" t="str">
            <v>000211</v>
          </cell>
          <cell r="P798" t="str">
            <v>Murasaki</v>
          </cell>
          <cell r="Q798" t="str">
            <v>110867</v>
          </cell>
          <cell r="R798" t="str">
            <v>ﾑﾗｻｷ</v>
          </cell>
          <cell r="S798" t="str">
            <v>000000</v>
          </cell>
          <cell r="U798" t="str">
            <v>000000</v>
          </cell>
          <cell r="W798" t="str">
            <v>000000</v>
          </cell>
          <cell r="Y798" t="str">
            <v>000000</v>
          </cell>
          <cell r="AA798" t="str">
            <v>000000</v>
          </cell>
          <cell r="AC798" t="str">
            <v>000000</v>
          </cell>
          <cell r="AE798" t="str">
            <v>000000</v>
          </cell>
          <cell r="AG798" t="str">
            <v>110867</v>
          </cell>
          <cell r="AH798" t="str">
            <v>ﾑﾗｻｷ</v>
          </cell>
          <cell r="AI798">
            <v>1</v>
          </cell>
          <cell r="AJ798" t="str">
            <v>支店</v>
          </cell>
          <cell r="AK798" t="str">
            <v>000000</v>
          </cell>
          <cell r="AM798" t="str">
            <v>000211</v>
          </cell>
          <cell r="AN798" t="str">
            <v>Murasaki</v>
          </cell>
          <cell r="AO798" t="str">
            <v>110867</v>
          </cell>
          <cell r="AP798" t="str">
            <v>ﾑﾗｻｷ</v>
          </cell>
          <cell r="AQ798" t="str">
            <v>000001</v>
          </cell>
          <cell r="AR798" t="str">
            <v>専伝必要</v>
          </cell>
          <cell r="AS798" t="str">
            <v>000000</v>
          </cell>
          <cell r="AU798" t="str">
            <v>000000</v>
          </cell>
          <cell r="AW798" t="str">
            <v>000000</v>
          </cell>
          <cell r="AY798" t="str">
            <v>000000</v>
          </cell>
          <cell r="BA798" t="str">
            <v>000000</v>
          </cell>
          <cell r="BC798" t="str">
            <v>000000</v>
          </cell>
          <cell r="BE798" t="str">
            <v>000017</v>
          </cell>
          <cell r="BF798" t="str">
            <v>南山龍一</v>
          </cell>
        </row>
        <row r="799">
          <cell r="A799" t="str">
            <v>216330</v>
          </cell>
          <cell r="B799" t="str">
            <v>(株)ﾑﾗｻｷｽﾎﾟｰﾂ</v>
          </cell>
          <cell r="C799" t="str">
            <v>ｲｵﾝ久御山</v>
          </cell>
          <cell r="D799" t="str">
            <v>ﾑﾗｻｷｲｵﾝ久御山</v>
          </cell>
          <cell r="E799" t="str">
            <v>721</v>
          </cell>
          <cell r="F799" t="str">
            <v>613-0024</v>
          </cell>
          <cell r="G799" t="str">
            <v>京都府久世郡久御山町森南大内</v>
          </cell>
          <cell r="H799" t="str">
            <v>156-1 ｲｵﾝﾓｰﾙ久御山2F</v>
          </cell>
          <cell r="K799" t="str">
            <v>075-633-5801</v>
          </cell>
          <cell r="L799" t="str">
            <v>075-633-5802</v>
          </cell>
          <cell r="M799" t="str">
            <v>000000</v>
          </cell>
          <cell r="O799" t="str">
            <v>000211</v>
          </cell>
          <cell r="P799" t="str">
            <v>Murasaki</v>
          </cell>
          <cell r="Q799" t="str">
            <v>110867</v>
          </cell>
          <cell r="R799" t="str">
            <v>ﾑﾗｻｷ</v>
          </cell>
          <cell r="S799" t="str">
            <v>000000</v>
          </cell>
          <cell r="U799" t="str">
            <v>000000</v>
          </cell>
          <cell r="W799" t="str">
            <v>000000</v>
          </cell>
          <cell r="Y799" t="str">
            <v>000000</v>
          </cell>
          <cell r="AA799" t="str">
            <v>000000</v>
          </cell>
          <cell r="AC799" t="str">
            <v>000000</v>
          </cell>
          <cell r="AE799" t="str">
            <v>000000</v>
          </cell>
          <cell r="AG799" t="str">
            <v>110867</v>
          </cell>
          <cell r="AH799" t="str">
            <v>ﾑﾗｻｷ</v>
          </cell>
          <cell r="AI799">
            <v>1</v>
          </cell>
          <cell r="AJ799" t="str">
            <v>支店</v>
          </cell>
          <cell r="AK799" t="str">
            <v>000000</v>
          </cell>
          <cell r="AM799" t="str">
            <v>000211</v>
          </cell>
          <cell r="AN799" t="str">
            <v>Murasaki</v>
          </cell>
          <cell r="AO799" t="str">
            <v>110867</v>
          </cell>
          <cell r="AP799" t="str">
            <v>ﾑﾗｻｷ</v>
          </cell>
          <cell r="AQ799" t="str">
            <v>000001</v>
          </cell>
          <cell r="AR799" t="str">
            <v>専伝必要</v>
          </cell>
          <cell r="AS799" t="str">
            <v>000000</v>
          </cell>
          <cell r="AU799" t="str">
            <v>000000</v>
          </cell>
          <cell r="AW799" t="str">
            <v>000000</v>
          </cell>
          <cell r="AY799" t="str">
            <v>000000</v>
          </cell>
          <cell r="BA799" t="str">
            <v>000000</v>
          </cell>
          <cell r="BC799" t="str">
            <v>000000</v>
          </cell>
          <cell r="BE799" t="str">
            <v>000017</v>
          </cell>
          <cell r="BF799" t="str">
            <v>南山龍一</v>
          </cell>
        </row>
        <row r="800">
          <cell r="A800" t="str">
            <v>216331</v>
          </cell>
          <cell r="B800" t="str">
            <v>(株)ﾑﾗｻｷｽﾎﾟｰﾂ</v>
          </cell>
          <cell r="C800" t="str">
            <v>神戸ﾊｰﾊﾞｰﾗﾝﾄﾞ</v>
          </cell>
          <cell r="D800" t="str">
            <v>ﾑﾗｻｷ神戸ﾊｰﾊﾞｰﾗﾝﾄﾞ</v>
          </cell>
          <cell r="E800" t="str">
            <v>722</v>
          </cell>
          <cell r="F800" t="str">
            <v>650-0044</v>
          </cell>
          <cell r="G800" t="str">
            <v>兵庫県神戸市中央区東川崎町</v>
          </cell>
          <cell r="H800" t="str">
            <v>1-7-2-14010 4F</v>
          </cell>
          <cell r="K800" t="str">
            <v>078-335-6331</v>
          </cell>
          <cell r="L800" t="str">
            <v>078-335-6332</v>
          </cell>
          <cell r="M800" t="str">
            <v>000000</v>
          </cell>
          <cell r="O800" t="str">
            <v>000211</v>
          </cell>
          <cell r="P800" t="str">
            <v>Murasaki</v>
          </cell>
          <cell r="Q800" t="str">
            <v>110867</v>
          </cell>
          <cell r="R800" t="str">
            <v>ﾑﾗｻｷ</v>
          </cell>
          <cell r="S800" t="str">
            <v>000000</v>
          </cell>
          <cell r="U800" t="str">
            <v>000000</v>
          </cell>
          <cell r="W800" t="str">
            <v>000000</v>
          </cell>
          <cell r="Y800" t="str">
            <v>000000</v>
          </cell>
          <cell r="AA800" t="str">
            <v>000000</v>
          </cell>
          <cell r="AC800" t="str">
            <v>000000</v>
          </cell>
          <cell r="AE800" t="str">
            <v>000000</v>
          </cell>
          <cell r="AG800" t="str">
            <v>110867</v>
          </cell>
          <cell r="AH800" t="str">
            <v>ﾑﾗｻｷ</v>
          </cell>
          <cell r="AI800">
            <v>1</v>
          </cell>
          <cell r="AJ800" t="str">
            <v>支店</v>
          </cell>
          <cell r="AK800" t="str">
            <v>000000</v>
          </cell>
          <cell r="AM800" t="str">
            <v>000211</v>
          </cell>
          <cell r="AN800" t="str">
            <v>Murasaki</v>
          </cell>
          <cell r="AO800" t="str">
            <v>110867</v>
          </cell>
          <cell r="AP800" t="str">
            <v>ﾑﾗｻｷ</v>
          </cell>
          <cell r="AQ800" t="str">
            <v>000001</v>
          </cell>
          <cell r="AR800" t="str">
            <v>専伝必要</v>
          </cell>
          <cell r="AS800" t="str">
            <v>000000</v>
          </cell>
          <cell r="AU800" t="str">
            <v>000000</v>
          </cell>
          <cell r="AW800" t="str">
            <v>000000</v>
          </cell>
          <cell r="AY800" t="str">
            <v>000000</v>
          </cell>
          <cell r="BA800" t="str">
            <v>000000</v>
          </cell>
          <cell r="BC800" t="str">
            <v>000000</v>
          </cell>
          <cell r="BE800" t="str">
            <v>000017</v>
          </cell>
          <cell r="BF800" t="str">
            <v>南山龍一</v>
          </cell>
        </row>
        <row r="801">
          <cell r="A801" t="str">
            <v>216332</v>
          </cell>
          <cell r="B801" t="str">
            <v>(株)ﾑﾗｻｷｽﾎﾟｰﾂ</v>
          </cell>
          <cell r="C801" t="str">
            <v>梅田NU茶屋町</v>
          </cell>
          <cell r="D801" t="str">
            <v>ﾑﾗｻｷ梅田NU茶屋町</v>
          </cell>
          <cell r="E801" t="str">
            <v>724</v>
          </cell>
          <cell r="F801" t="str">
            <v>530-0013</v>
          </cell>
          <cell r="G801" t="str">
            <v>大阪府大阪市北区茶屋町10-12 5F</v>
          </cell>
          <cell r="K801" t="str">
            <v>06-6147-3381</v>
          </cell>
          <cell r="L801" t="str">
            <v>06-6147-3382</v>
          </cell>
          <cell r="M801" t="str">
            <v>000000</v>
          </cell>
          <cell r="O801" t="str">
            <v>000211</v>
          </cell>
          <cell r="P801" t="str">
            <v>Murasaki</v>
          </cell>
          <cell r="Q801" t="str">
            <v>110867</v>
          </cell>
          <cell r="R801" t="str">
            <v>ﾑﾗｻｷ</v>
          </cell>
          <cell r="S801" t="str">
            <v>000000</v>
          </cell>
          <cell r="U801" t="str">
            <v>000000</v>
          </cell>
          <cell r="W801" t="str">
            <v>000000</v>
          </cell>
          <cell r="Y801" t="str">
            <v>000000</v>
          </cell>
          <cell r="AA801" t="str">
            <v>000000</v>
          </cell>
          <cell r="AC801" t="str">
            <v>000000</v>
          </cell>
          <cell r="AE801" t="str">
            <v>000000</v>
          </cell>
          <cell r="AG801" t="str">
            <v>110867</v>
          </cell>
          <cell r="AH801" t="str">
            <v>ﾑﾗｻｷ</v>
          </cell>
          <cell r="AI801">
            <v>1</v>
          </cell>
          <cell r="AJ801" t="str">
            <v>支店</v>
          </cell>
          <cell r="AK801" t="str">
            <v>000000</v>
          </cell>
          <cell r="AM801" t="str">
            <v>000211</v>
          </cell>
          <cell r="AN801" t="str">
            <v>Murasaki</v>
          </cell>
          <cell r="AO801" t="str">
            <v>110867</v>
          </cell>
          <cell r="AP801" t="str">
            <v>ﾑﾗｻｷ</v>
          </cell>
          <cell r="AQ801" t="str">
            <v>000001</v>
          </cell>
          <cell r="AR801" t="str">
            <v>専伝必要</v>
          </cell>
          <cell r="AS801" t="str">
            <v>000000</v>
          </cell>
          <cell r="AU801" t="str">
            <v>000000</v>
          </cell>
          <cell r="AW801" t="str">
            <v>000000</v>
          </cell>
          <cell r="AY801" t="str">
            <v>000000</v>
          </cell>
          <cell r="BA801" t="str">
            <v>000000</v>
          </cell>
          <cell r="BC801" t="str">
            <v>000000</v>
          </cell>
          <cell r="BE801" t="str">
            <v>000017</v>
          </cell>
          <cell r="BF801" t="str">
            <v>南山龍一</v>
          </cell>
        </row>
        <row r="802">
          <cell r="A802" t="str">
            <v>216333</v>
          </cell>
          <cell r="B802" t="str">
            <v>(株)ﾑﾗｻｷｽﾎﾟｰﾂ</v>
          </cell>
          <cell r="C802" t="str">
            <v>ｲｵﾝﾓｰﾙ岡山</v>
          </cell>
          <cell r="D802" t="str">
            <v>ﾑﾗｻｷｲｵﾝﾓｰﾙ岡山</v>
          </cell>
          <cell r="E802" t="str">
            <v>802</v>
          </cell>
          <cell r="F802" t="str">
            <v>700-0907</v>
          </cell>
          <cell r="G802" t="str">
            <v>岡山県岡山市北区下石井1-2-1 3F</v>
          </cell>
          <cell r="K802" t="str">
            <v>086-212-3688</v>
          </cell>
          <cell r="L802" t="str">
            <v>086-212-3689</v>
          </cell>
          <cell r="M802" t="str">
            <v>000000</v>
          </cell>
          <cell r="O802" t="str">
            <v>000211</v>
          </cell>
          <cell r="P802" t="str">
            <v>Murasaki</v>
          </cell>
          <cell r="Q802" t="str">
            <v>110867</v>
          </cell>
          <cell r="R802" t="str">
            <v>ﾑﾗｻｷ</v>
          </cell>
          <cell r="S802" t="str">
            <v>000000</v>
          </cell>
          <cell r="U802" t="str">
            <v>000000</v>
          </cell>
          <cell r="W802" t="str">
            <v>000000</v>
          </cell>
          <cell r="Y802" t="str">
            <v>000000</v>
          </cell>
          <cell r="AA802" t="str">
            <v>000000</v>
          </cell>
          <cell r="AC802" t="str">
            <v>000000</v>
          </cell>
          <cell r="AE802" t="str">
            <v>000000</v>
          </cell>
          <cell r="AG802" t="str">
            <v>110867</v>
          </cell>
          <cell r="AH802" t="str">
            <v>ﾑﾗｻｷ</v>
          </cell>
          <cell r="AI802">
            <v>1</v>
          </cell>
          <cell r="AJ802" t="str">
            <v>支店</v>
          </cell>
          <cell r="AK802" t="str">
            <v>000000</v>
          </cell>
          <cell r="AM802" t="str">
            <v>000211</v>
          </cell>
          <cell r="AN802" t="str">
            <v>Murasaki</v>
          </cell>
          <cell r="AO802" t="str">
            <v>110867</v>
          </cell>
          <cell r="AP802" t="str">
            <v>ﾑﾗｻｷ</v>
          </cell>
          <cell r="AQ802" t="str">
            <v>000001</v>
          </cell>
          <cell r="AR802" t="str">
            <v>専伝必要</v>
          </cell>
          <cell r="AS802" t="str">
            <v>000000</v>
          </cell>
          <cell r="AU802" t="str">
            <v>000000</v>
          </cell>
          <cell r="AW802" t="str">
            <v>000000</v>
          </cell>
          <cell r="AY802" t="str">
            <v>000000</v>
          </cell>
          <cell r="BA802" t="str">
            <v>000000</v>
          </cell>
          <cell r="BC802" t="str">
            <v>000000</v>
          </cell>
          <cell r="BE802" t="str">
            <v>000017</v>
          </cell>
          <cell r="BF802" t="str">
            <v>南山龍一</v>
          </cell>
        </row>
        <row r="803">
          <cell r="A803" t="str">
            <v>216334</v>
          </cell>
          <cell r="B803" t="str">
            <v>(株)ﾑﾗｻｷｽﾎﾟｰﾂ</v>
          </cell>
          <cell r="C803" t="str">
            <v>広島ﾊﾟﾙｺ</v>
          </cell>
          <cell r="D803" t="str">
            <v>ﾑﾗｻｷ広島ﾊﾟﾙｺ</v>
          </cell>
          <cell r="E803" t="str">
            <v>803</v>
          </cell>
          <cell r="F803" t="str">
            <v>730-0034</v>
          </cell>
          <cell r="G803" t="str">
            <v>広島県広島市中区新天地</v>
          </cell>
          <cell r="H803" t="str">
            <v>2丁目1番地 広島ﾊﾟﾙｺ新館6階</v>
          </cell>
          <cell r="K803" t="str">
            <v>082-545-5420</v>
          </cell>
          <cell r="L803" t="str">
            <v>082-545-5423</v>
          </cell>
          <cell r="M803" t="str">
            <v>000000</v>
          </cell>
          <cell r="O803" t="str">
            <v>000211</v>
          </cell>
          <cell r="P803" t="str">
            <v>Murasaki</v>
          </cell>
          <cell r="Q803" t="str">
            <v>110867</v>
          </cell>
          <cell r="R803" t="str">
            <v>ﾑﾗｻｷ</v>
          </cell>
          <cell r="S803" t="str">
            <v>000000</v>
          </cell>
          <cell r="U803" t="str">
            <v>000000</v>
          </cell>
          <cell r="W803" t="str">
            <v>000000</v>
          </cell>
          <cell r="Y803" t="str">
            <v>000000</v>
          </cell>
          <cell r="AA803" t="str">
            <v>000000</v>
          </cell>
          <cell r="AC803" t="str">
            <v>000000</v>
          </cell>
          <cell r="AE803" t="str">
            <v>000000</v>
          </cell>
          <cell r="AG803" t="str">
            <v>110867</v>
          </cell>
          <cell r="AH803" t="str">
            <v>ﾑﾗｻｷ</v>
          </cell>
          <cell r="AI803">
            <v>1</v>
          </cell>
          <cell r="AJ803" t="str">
            <v>支店</v>
          </cell>
          <cell r="AK803" t="str">
            <v>000000</v>
          </cell>
          <cell r="AM803" t="str">
            <v>000211</v>
          </cell>
          <cell r="AN803" t="str">
            <v>Murasaki</v>
          </cell>
          <cell r="AO803" t="str">
            <v>110867</v>
          </cell>
          <cell r="AP803" t="str">
            <v>ﾑﾗｻｷ</v>
          </cell>
          <cell r="AQ803" t="str">
            <v>000001</v>
          </cell>
          <cell r="AR803" t="str">
            <v>専伝必要</v>
          </cell>
          <cell r="AS803" t="str">
            <v>000000</v>
          </cell>
          <cell r="AU803" t="str">
            <v>000000</v>
          </cell>
          <cell r="AW803" t="str">
            <v>000000</v>
          </cell>
          <cell r="AY803" t="str">
            <v>000000</v>
          </cell>
          <cell r="BA803" t="str">
            <v>000000</v>
          </cell>
          <cell r="BC803" t="str">
            <v>000000</v>
          </cell>
          <cell r="BE803" t="str">
            <v>000017</v>
          </cell>
          <cell r="BF803" t="str">
            <v>南山龍一</v>
          </cell>
        </row>
        <row r="804">
          <cell r="A804" t="str">
            <v>216335</v>
          </cell>
          <cell r="B804" t="str">
            <v>(株)ﾑﾗｻｷｽﾎﾟｰﾂ</v>
          </cell>
          <cell r="C804" t="str">
            <v>ゆめﾀｳﾝ高松</v>
          </cell>
          <cell r="D804" t="str">
            <v>ﾑﾗｻｷゆめﾀｳﾝ高松</v>
          </cell>
          <cell r="E804" t="str">
            <v>804</v>
          </cell>
          <cell r="F804" t="str">
            <v>761-8072</v>
          </cell>
          <cell r="G804" t="str">
            <v>香川県高松市三条町608-1</v>
          </cell>
          <cell r="H804" t="str">
            <v>ゆめﾀｳﾝ高松2F</v>
          </cell>
          <cell r="K804" t="str">
            <v>087-815-3272</v>
          </cell>
          <cell r="L804" t="str">
            <v>087-815-3273</v>
          </cell>
          <cell r="M804" t="str">
            <v>000000</v>
          </cell>
          <cell r="O804" t="str">
            <v>000211</v>
          </cell>
          <cell r="P804" t="str">
            <v>Murasaki</v>
          </cell>
          <cell r="Q804" t="str">
            <v>110867</v>
          </cell>
          <cell r="R804" t="str">
            <v>ﾑﾗｻｷ</v>
          </cell>
          <cell r="S804" t="str">
            <v>000000</v>
          </cell>
          <cell r="U804" t="str">
            <v>000000</v>
          </cell>
          <cell r="W804" t="str">
            <v>000000</v>
          </cell>
          <cell r="Y804" t="str">
            <v>000000</v>
          </cell>
          <cell r="AA804" t="str">
            <v>000000</v>
          </cell>
          <cell r="AC804" t="str">
            <v>000000</v>
          </cell>
          <cell r="AE804" t="str">
            <v>000000</v>
          </cell>
          <cell r="AG804" t="str">
            <v>110867</v>
          </cell>
          <cell r="AH804" t="str">
            <v>ﾑﾗｻｷ</v>
          </cell>
          <cell r="AI804">
            <v>1</v>
          </cell>
          <cell r="AJ804" t="str">
            <v>支店</v>
          </cell>
          <cell r="AK804" t="str">
            <v>000000</v>
          </cell>
          <cell r="AM804" t="str">
            <v>000211</v>
          </cell>
          <cell r="AN804" t="str">
            <v>Murasaki</v>
          </cell>
          <cell r="AO804" t="str">
            <v>110867</v>
          </cell>
          <cell r="AP804" t="str">
            <v>ﾑﾗｻｷ</v>
          </cell>
          <cell r="AQ804" t="str">
            <v>000001</v>
          </cell>
          <cell r="AR804" t="str">
            <v>専伝必要</v>
          </cell>
          <cell r="AS804" t="str">
            <v>000000</v>
          </cell>
          <cell r="AU804" t="str">
            <v>000000</v>
          </cell>
          <cell r="AW804" t="str">
            <v>000000</v>
          </cell>
          <cell r="AY804" t="str">
            <v>000000</v>
          </cell>
          <cell r="BA804" t="str">
            <v>000000</v>
          </cell>
          <cell r="BC804" t="str">
            <v>000000</v>
          </cell>
          <cell r="BE804" t="str">
            <v>000017</v>
          </cell>
          <cell r="BF804" t="str">
            <v>南山龍一</v>
          </cell>
        </row>
        <row r="805">
          <cell r="A805" t="str">
            <v>216336</v>
          </cell>
          <cell r="B805" t="str">
            <v>(株)ﾑﾗｻｷｽﾎﾟｰﾂ</v>
          </cell>
          <cell r="C805" t="str">
            <v>ｲｵﾝ広島府中</v>
          </cell>
          <cell r="D805" t="str">
            <v>ﾑﾗｻｷｲｵﾝ広島府中</v>
          </cell>
          <cell r="E805" t="str">
            <v>805</v>
          </cell>
          <cell r="F805" t="str">
            <v>735-0021</v>
          </cell>
          <cell r="G805" t="str">
            <v>広島県安芸郡府中町大須2-1-1</v>
          </cell>
          <cell r="H805" t="str">
            <v>ｲｵﾝﾓｰﾙ広島府中ｿﾚｲﾕ3F</v>
          </cell>
          <cell r="K805" t="str">
            <v>082-561-0008</v>
          </cell>
          <cell r="L805" t="str">
            <v>082-561-0035</v>
          </cell>
          <cell r="M805" t="str">
            <v>000000</v>
          </cell>
          <cell r="O805" t="str">
            <v>000211</v>
          </cell>
          <cell r="P805" t="str">
            <v>Murasaki</v>
          </cell>
          <cell r="Q805" t="str">
            <v>110867</v>
          </cell>
          <cell r="R805" t="str">
            <v>ﾑﾗｻｷ</v>
          </cell>
          <cell r="S805" t="str">
            <v>000000</v>
          </cell>
          <cell r="U805" t="str">
            <v>000000</v>
          </cell>
          <cell r="W805" t="str">
            <v>000000</v>
          </cell>
          <cell r="Y805" t="str">
            <v>000000</v>
          </cell>
          <cell r="AA805" t="str">
            <v>000000</v>
          </cell>
          <cell r="AC805" t="str">
            <v>000000</v>
          </cell>
          <cell r="AE805" t="str">
            <v>000000</v>
          </cell>
          <cell r="AG805" t="str">
            <v>110867</v>
          </cell>
          <cell r="AH805" t="str">
            <v>ﾑﾗｻｷ</v>
          </cell>
          <cell r="AI805">
            <v>1</v>
          </cell>
          <cell r="AJ805" t="str">
            <v>支店</v>
          </cell>
          <cell r="AK805" t="str">
            <v>000000</v>
          </cell>
          <cell r="AM805" t="str">
            <v>000211</v>
          </cell>
          <cell r="AN805" t="str">
            <v>Murasaki</v>
          </cell>
          <cell r="AO805" t="str">
            <v>110867</v>
          </cell>
          <cell r="AP805" t="str">
            <v>ﾑﾗｻｷ</v>
          </cell>
          <cell r="AQ805" t="str">
            <v>000001</v>
          </cell>
          <cell r="AR805" t="str">
            <v>専伝必要</v>
          </cell>
          <cell r="AS805" t="str">
            <v>000000</v>
          </cell>
          <cell r="AU805" t="str">
            <v>000000</v>
          </cell>
          <cell r="AW805" t="str">
            <v>000000</v>
          </cell>
          <cell r="AY805" t="str">
            <v>000000</v>
          </cell>
          <cell r="BA805" t="str">
            <v>000000</v>
          </cell>
          <cell r="BC805" t="str">
            <v>000000</v>
          </cell>
          <cell r="BE805" t="str">
            <v>000017</v>
          </cell>
          <cell r="BF805" t="str">
            <v>南山龍一</v>
          </cell>
        </row>
        <row r="806">
          <cell r="A806" t="str">
            <v>216337</v>
          </cell>
          <cell r="B806" t="str">
            <v>(株)ﾑﾗｻｷｽﾎﾟｰﾂ</v>
          </cell>
          <cell r="C806" t="str">
            <v>ｴﾐﾌﾙMASAKI</v>
          </cell>
          <cell r="D806" t="str">
            <v>ﾑﾗｻｷｴﾐﾌﾙMASAKI</v>
          </cell>
          <cell r="E806" t="str">
            <v>806</v>
          </cell>
          <cell r="F806" t="str">
            <v>791-3120</v>
          </cell>
          <cell r="G806" t="str">
            <v>愛媛県伊予郡松前町筒井850番地</v>
          </cell>
          <cell r="H806" t="str">
            <v>ｴﾐﾌﾙMASAKI 2F</v>
          </cell>
          <cell r="K806" t="str">
            <v>089-961-7201</v>
          </cell>
          <cell r="L806" t="str">
            <v>089-961-7202</v>
          </cell>
          <cell r="M806" t="str">
            <v>000000</v>
          </cell>
          <cell r="O806" t="str">
            <v>000211</v>
          </cell>
          <cell r="P806" t="str">
            <v>Murasaki</v>
          </cell>
          <cell r="Q806" t="str">
            <v>110867</v>
          </cell>
          <cell r="R806" t="str">
            <v>ﾑﾗｻｷ</v>
          </cell>
          <cell r="S806" t="str">
            <v>000000</v>
          </cell>
          <cell r="U806" t="str">
            <v>000000</v>
          </cell>
          <cell r="W806" t="str">
            <v>000000</v>
          </cell>
          <cell r="Y806" t="str">
            <v>000000</v>
          </cell>
          <cell r="AA806" t="str">
            <v>000000</v>
          </cell>
          <cell r="AC806" t="str">
            <v>000000</v>
          </cell>
          <cell r="AE806" t="str">
            <v>000000</v>
          </cell>
          <cell r="AG806" t="str">
            <v>110867</v>
          </cell>
          <cell r="AH806" t="str">
            <v>ﾑﾗｻｷ</v>
          </cell>
          <cell r="AI806">
            <v>1</v>
          </cell>
          <cell r="AJ806" t="str">
            <v>支店</v>
          </cell>
          <cell r="AK806" t="str">
            <v>000000</v>
          </cell>
          <cell r="AM806" t="str">
            <v>000211</v>
          </cell>
          <cell r="AN806" t="str">
            <v>Murasaki</v>
          </cell>
          <cell r="AO806" t="str">
            <v>110867</v>
          </cell>
          <cell r="AP806" t="str">
            <v>ﾑﾗｻｷ</v>
          </cell>
          <cell r="AQ806" t="str">
            <v>000001</v>
          </cell>
          <cell r="AR806" t="str">
            <v>専伝必要</v>
          </cell>
          <cell r="AS806" t="str">
            <v>000000</v>
          </cell>
          <cell r="AU806" t="str">
            <v>000000</v>
          </cell>
          <cell r="AW806" t="str">
            <v>000000</v>
          </cell>
          <cell r="AY806" t="str">
            <v>000000</v>
          </cell>
          <cell r="BA806" t="str">
            <v>000000</v>
          </cell>
          <cell r="BC806" t="str">
            <v>000000</v>
          </cell>
          <cell r="BE806" t="str">
            <v>000017</v>
          </cell>
          <cell r="BF806" t="str">
            <v>南山龍一</v>
          </cell>
        </row>
        <row r="807">
          <cell r="A807" t="str">
            <v>216338</v>
          </cell>
          <cell r="B807" t="str">
            <v>(株)ﾑﾗｻｷｽﾎﾟｰﾂ</v>
          </cell>
          <cell r="C807" t="str">
            <v>ゆめｼﾃｨ下関</v>
          </cell>
          <cell r="D807" t="str">
            <v>ﾑﾗｻｷゆめｼﾃｨ下関</v>
          </cell>
          <cell r="E807" t="str">
            <v>807</v>
          </cell>
          <cell r="F807" t="str">
            <v>751-0869</v>
          </cell>
          <cell r="G807" t="str">
            <v>山口県下関市伊倉新町3-1-1</v>
          </cell>
          <cell r="H807" t="str">
            <v>ゆめｼﾃｨ3F</v>
          </cell>
          <cell r="K807" t="str">
            <v>083-250-1061</v>
          </cell>
          <cell r="L807" t="str">
            <v>083-250-1062</v>
          </cell>
          <cell r="M807" t="str">
            <v>000000</v>
          </cell>
          <cell r="O807" t="str">
            <v>000211</v>
          </cell>
          <cell r="P807" t="str">
            <v>Murasaki</v>
          </cell>
          <cell r="Q807" t="str">
            <v>110867</v>
          </cell>
          <cell r="R807" t="str">
            <v>ﾑﾗｻｷ</v>
          </cell>
          <cell r="S807" t="str">
            <v>000000</v>
          </cell>
          <cell r="U807" t="str">
            <v>000000</v>
          </cell>
          <cell r="W807" t="str">
            <v>000000</v>
          </cell>
          <cell r="Y807" t="str">
            <v>000000</v>
          </cell>
          <cell r="AA807" t="str">
            <v>000000</v>
          </cell>
          <cell r="AC807" t="str">
            <v>000000</v>
          </cell>
          <cell r="AE807" t="str">
            <v>000000</v>
          </cell>
          <cell r="AG807" t="str">
            <v>110867</v>
          </cell>
          <cell r="AH807" t="str">
            <v>ﾑﾗｻｷ</v>
          </cell>
          <cell r="AI807">
            <v>1</v>
          </cell>
          <cell r="AJ807" t="str">
            <v>支店</v>
          </cell>
          <cell r="AK807" t="str">
            <v>000000</v>
          </cell>
          <cell r="AM807" t="str">
            <v>000211</v>
          </cell>
          <cell r="AN807" t="str">
            <v>Murasaki</v>
          </cell>
          <cell r="AO807" t="str">
            <v>110867</v>
          </cell>
          <cell r="AP807" t="str">
            <v>ﾑﾗｻｷ</v>
          </cell>
          <cell r="AQ807" t="str">
            <v>000001</v>
          </cell>
          <cell r="AR807" t="str">
            <v>専伝必要</v>
          </cell>
          <cell r="AS807" t="str">
            <v>000000</v>
          </cell>
          <cell r="AU807" t="str">
            <v>000000</v>
          </cell>
          <cell r="AW807" t="str">
            <v>000000</v>
          </cell>
          <cell r="AY807" t="str">
            <v>000000</v>
          </cell>
          <cell r="BA807" t="str">
            <v>000000</v>
          </cell>
          <cell r="BC807" t="str">
            <v>000000</v>
          </cell>
          <cell r="BE807" t="str">
            <v>000017</v>
          </cell>
          <cell r="BF807" t="str">
            <v>南山龍一</v>
          </cell>
        </row>
        <row r="808">
          <cell r="A808" t="str">
            <v>216339</v>
          </cell>
          <cell r="B808" t="str">
            <v>(株)ﾑﾗｻｷｽﾎﾟｰﾂ</v>
          </cell>
          <cell r="C808" t="str">
            <v>広島ｱﾙﾊﾟｰｸ</v>
          </cell>
          <cell r="D808" t="str">
            <v>ﾑﾗｻｷ広島ｱﾙﾊﾟｰｸ</v>
          </cell>
          <cell r="E808" t="str">
            <v>808</v>
          </cell>
          <cell r="F808" t="str">
            <v>733-0834</v>
          </cell>
          <cell r="G808" t="str">
            <v>広島県広島市西区草津新町2-26-1</v>
          </cell>
          <cell r="H808" t="str">
            <v>ｱﾙﾊﾟｰｸ東棟3F</v>
          </cell>
          <cell r="K808" t="str">
            <v>082-501-1372</v>
          </cell>
          <cell r="L808" t="str">
            <v>082-501-1379</v>
          </cell>
          <cell r="M808" t="str">
            <v>000000</v>
          </cell>
          <cell r="O808" t="str">
            <v>000211</v>
          </cell>
          <cell r="P808" t="str">
            <v>Murasaki</v>
          </cell>
          <cell r="Q808" t="str">
            <v>110867</v>
          </cell>
          <cell r="R808" t="str">
            <v>ﾑﾗｻｷ</v>
          </cell>
          <cell r="S808" t="str">
            <v>000000</v>
          </cell>
          <cell r="U808" t="str">
            <v>000000</v>
          </cell>
          <cell r="W808" t="str">
            <v>000000</v>
          </cell>
          <cell r="Y808" t="str">
            <v>000000</v>
          </cell>
          <cell r="AA808" t="str">
            <v>000000</v>
          </cell>
          <cell r="AC808" t="str">
            <v>000000</v>
          </cell>
          <cell r="AE808" t="str">
            <v>000000</v>
          </cell>
          <cell r="AG808" t="str">
            <v>110867</v>
          </cell>
          <cell r="AH808" t="str">
            <v>ﾑﾗｻｷ</v>
          </cell>
          <cell r="AI808">
            <v>1</v>
          </cell>
          <cell r="AJ808" t="str">
            <v>支店</v>
          </cell>
          <cell r="AK808" t="str">
            <v>000000</v>
          </cell>
          <cell r="AM808" t="str">
            <v>000211</v>
          </cell>
          <cell r="AN808" t="str">
            <v>Murasaki</v>
          </cell>
          <cell r="AO808" t="str">
            <v>110867</v>
          </cell>
          <cell r="AP808" t="str">
            <v>ﾑﾗｻｷ</v>
          </cell>
          <cell r="AQ808" t="str">
            <v>000001</v>
          </cell>
          <cell r="AR808" t="str">
            <v>専伝必要</v>
          </cell>
          <cell r="AS808" t="str">
            <v>000000</v>
          </cell>
          <cell r="AU808" t="str">
            <v>000000</v>
          </cell>
          <cell r="AW808" t="str">
            <v>000000</v>
          </cell>
          <cell r="AY808" t="str">
            <v>000000</v>
          </cell>
          <cell r="BA808" t="str">
            <v>000000</v>
          </cell>
          <cell r="BC808" t="str">
            <v>000000</v>
          </cell>
          <cell r="BE808" t="str">
            <v>000017</v>
          </cell>
          <cell r="BF808" t="str">
            <v>南山龍一</v>
          </cell>
        </row>
        <row r="809">
          <cell r="A809" t="str">
            <v>216340</v>
          </cell>
          <cell r="B809" t="str">
            <v>(株)ﾑﾗｻｷｽﾎﾟｰﾂ</v>
          </cell>
          <cell r="C809" t="str">
            <v>ｲｵﾝ倉敷</v>
          </cell>
          <cell r="D809" t="str">
            <v>ﾑﾗｻｷｲｵﾝ倉敷</v>
          </cell>
          <cell r="E809" t="str">
            <v>809</v>
          </cell>
          <cell r="F809" t="str">
            <v>710-0802</v>
          </cell>
          <cell r="G809" t="str">
            <v>岡山県倉敷市水江1番地</v>
          </cell>
          <cell r="H809" t="str">
            <v>ｲｵﾝﾓｰﾙ倉敷 2F</v>
          </cell>
          <cell r="K809" t="str">
            <v>086-435-5551</v>
          </cell>
          <cell r="L809" t="str">
            <v>086-435-5552</v>
          </cell>
          <cell r="M809" t="str">
            <v>000000</v>
          </cell>
          <cell r="O809" t="str">
            <v>000211</v>
          </cell>
          <cell r="P809" t="str">
            <v>Murasaki</v>
          </cell>
          <cell r="Q809" t="str">
            <v>110867</v>
          </cell>
          <cell r="R809" t="str">
            <v>ﾑﾗｻｷ</v>
          </cell>
          <cell r="S809" t="str">
            <v>000000</v>
          </cell>
          <cell r="U809" t="str">
            <v>000000</v>
          </cell>
          <cell r="W809" t="str">
            <v>000000</v>
          </cell>
          <cell r="Y809" t="str">
            <v>000000</v>
          </cell>
          <cell r="AA809" t="str">
            <v>000000</v>
          </cell>
          <cell r="AC809" t="str">
            <v>000000</v>
          </cell>
          <cell r="AE809" t="str">
            <v>000000</v>
          </cell>
          <cell r="AG809" t="str">
            <v>110867</v>
          </cell>
          <cell r="AH809" t="str">
            <v>ﾑﾗｻｷ</v>
          </cell>
          <cell r="AI809">
            <v>1</v>
          </cell>
          <cell r="AJ809" t="str">
            <v>支店</v>
          </cell>
          <cell r="AK809" t="str">
            <v>000000</v>
          </cell>
          <cell r="AM809" t="str">
            <v>000211</v>
          </cell>
          <cell r="AN809" t="str">
            <v>Murasaki</v>
          </cell>
          <cell r="AO809" t="str">
            <v>110867</v>
          </cell>
          <cell r="AP809" t="str">
            <v>ﾑﾗｻｷ</v>
          </cell>
          <cell r="AQ809" t="str">
            <v>000001</v>
          </cell>
          <cell r="AR809" t="str">
            <v>専伝必要</v>
          </cell>
          <cell r="AS809" t="str">
            <v>000000</v>
          </cell>
          <cell r="AU809" t="str">
            <v>000000</v>
          </cell>
          <cell r="AW809" t="str">
            <v>000000</v>
          </cell>
          <cell r="AY809" t="str">
            <v>000000</v>
          </cell>
          <cell r="BA809" t="str">
            <v>000000</v>
          </cell>
          <cell r="BC809" t="str">
            <v>000000</v>
          </cell>
          <cell r="BE809" t="str">
            <v>000017</v>
          </cell>
          <cell r="BF809" t="str">
            <v>南山龍一</v>
          </cell>
        </row>
        <row r="810">
          <cell r="A810" t="str">
            <v>216341</v>
          </cell>
          <cell r="B810" t="str">
            <v>(株)ﾑﾗｻｷｽﾎﾟｰﾂ</v>
          </cell>
          <cell r="C810" t="str">
            <v>ゆめﾀｳﾝ徳島</v>
          </cell>
          <cell r="D810" t="str">
            <v>ﾑﾗｻｷゆめﾀｳﾝ徳島</v>
          </cell>
          <cell r="E810" t="str">
            <v>810</v>
          </cell>
          <cell r="F810" t="str">
            <v>771-1211</v>
          </cell>
          <cell r="G810" t="str">
            <v>徳島県板野郡藍住町</v>
          </cell>
          <cell r="H810" t="str">
            <v>奥野字東中須88-1 2F</v>
          </cell>
          <cell r="K810" t="str">
            <v>088-693-3171</v>
          </cell>
          <cell r="L810" t="str">
            <v>088-693-3172</v>
          </cell>
          <cell r="M810" t="str">
            <v>000000</v>
          </cell>
          <cell r="O810" t="str">
            <v>000211</v>
          </cell>
          <cell r="P810" t="str">
            <v>Murasaki</v>
          </cell>
          <cell r="Q810" t="str">
            <v>110867</v>
          </cell>
          <cell r="R810" t="str">
            <v>ﾑﾗｻｷ</v>
          </cell>
          <cell r="S810" t="str">
            <v>000000</v>
          </cell>
          <cell r="U810" t="str">
            <v>000000</v>
          </cell>
          <cell r="W810" t="str">
            <v>000000</v>
          </cell>
          <cell r="Y810" t="str">
            <v>000000</v>
          </cell>
          <cell r="AA810" t="str">
            <v>000000</v>
          </cell>
          <cell r="AC810" t="str">
            <v>000000</v>
          </cell>
          <cell r="AE810" t="str">
            <v>000000</v>
          </cell>
          <cell r="AG810" t="str">
            <v>110867</v>
          </cell>
          <cell r="AH810" t="str">
            <v>ﾑﾗｻｷ</v>
          </cell>
          <cell r="AI810">
            <v>1</v>
          </cell>
          <cell r="AJ810" t="str">
            <v>支店</v>
          </cell>
          <cell r="AK810" t="str">
            <v>000000</v>
          </cell>
          <cell r="AM810" t="str">
            <v>000211</v>
          </cell>
          <cell r="AN810" t="str">
            <v>Murasaki</v>
          </cell>
          <cell r="AO810" t="str">
            <v>110867</v>
          </cell>
          <cell r="AP810" t="str">
            <v>ﾑﾗｻｷ</v>
          </cell>
          <cell r="AQ810" t="str">
            <v>000001</v>
          </cell>
          <cell r="AR810" t="str">
            <v>専伝必要</v>
          </cell>
          <cell r="AS810" t="str">
            <v>000000</v>
          </cell>
          <cell r="AU810" t="str">
            <v>000000</v>
          </cell>
          <cell r="AW810" t="str">
            <v>000000</v>
          </cell>
          <cell r="AY810" t="str">
            <v>000000</v>
          </cell>
          <cell r="BA810" t="str">
            <v>000000</v>
          </cell>
          <cell r="BC810" t="str">
            <v>000000</v>
          </cell>
          <cell r="BE810" t="str">
            <v>000017</v>
          </cell>
          <cell r="BF810" t="str">
            <v>南山龍一</v>
          </cell>
        </row>
        <row r="811">
          <cell r="A811" t="str">
            <v>216342</v>
          </cell>
          <cell r="B811" t="str">
            <v>(株)ﾑﾗｻｷｽﾎﾟｰﾂ</v>
          </cell>
          <cell r="C811" t="str">
            <v>ｷｬﾅﾙ博多</v>
          </cell>
          <cell r="D811" t="str">
            <v>ﾑﾗｻｷｷｬﾅﾙ博多</v>
          </cell>
          <cell r="E811" t="str">
            <v>901</v>
          </cell>
          <cell r="F811" t="str">
            <v>812-0018</v>
          </cell>
          <cell r="G811" t="str">
            <v>福岡県福岡市博多区住吉1-2-22</v>
          </cell>
          <cell r="H811" t="str">
            <v>ｷｬﾅﾙｼﾃｨOPA3F</v>
          </cell>
          <cell r="K811" t="str">
            <v>092-263-2330</v>
          </cell>
          <cell r="L811" t="str">
            <v>092-263-2331</v>
          </cell>
          <cell r="M811" t="str">
            <v>000000</v>
          </cell>
          <cell r="O811" t="str">
            <v>000211</v>
          </cell>
          <cell r="P811" t="str">
            <v>Murasaki</v>
          </cell>
          <cell r="Q811" t="str">
            <v>110867</v>
          </cell>
          <cell r="R811" t="str">
            <v>ﾑﾗｻｷ</v>
          </cell>
          <cell r="S811" t="str">
            <v>000000</v>
          </cell>
          <cell r="U811" t="str">
            <v>000000</v>
          </cell>
          <cell r="W811" t="str">
            <v>000000</v>
          </cell>
          <cell r="Y811" t="str">
            <v>000000</v>
          </cell>
          <cell r="AA811" t="str">
            <v>000000</v>
          </cell>
          <cell r="AC811" t="str">
            <v>000000</v>
          </cell>
          <cell r="AE811" t="str">
            <v>000000</v>
          </cell>
          <cell r="AG811" t="str">
            <v>110867</v>
          </cell>
          <cell r="AH811" t="str">
            <v>ﾑﾗｻｷ</v>
          </cell>
          <cell r="AI811">
            <v>1</v>
          </cell>
          <cell r="AJ811" t="str">
            <v>支店</v>
          </cell>
          <cell r="AK811" t="str">
            <v>000000</v>
          </cell>
          <cell r="AM811" t="str">
            <v>000211</v>
          </cell>
          <cell r="AN811" t="str">
            <v>Murasaki</v>
          </cell>
          <cell r="AO811" t="str">
            <v>110867</v>
          </cell>
          <cell r="AP811" t="str">
            <v>ﾑﾗｻｷ</v>
          </cell>
          <cell r="AQ811" t="str">
            <v>000001</v>
          </cell>
          <cell r="AR811" t="str">
            <v>専伝必要</v>
          </cell>
          <cell r="AS811" t="str">
            <v>000000</v>
          </cell>
          <cell r="AU811" t="str">
            <v>000000</v>
          </cell>
          <cell r="AW811" t="str">
            <v>000000</v>
          </cell>
          <cell r="AY811" t="str">
            <v>000000</v>
          </cell>
          <cell r="BA811" t="str">
            <v>000000</v>
          </cell>
          <cell r="BC811" t="str">
            <v>000000</v>
          </cell>
          <cell r="BE811" t="str">
            <v>000017</v>
          </cell>
          <cell r="BF811" t="str">
            <v>南山龍一</v>
          </cell>
        </row>
        <row r="812">
          <cell r="A812" t="str">
            <v>216344</v>
          </cell>
          <cell r="B812" t="str">
            <v>(株)ﾑﾗｻｷｽﾎﾟｰﾂ</v>
          </cell>
          <cell r="C812" t="str">
            <v>熊本ﾊﾟﾙｺ</v>
          </cell>
          <cell r="D812" t="str">
            <v>ﾑﾗｻｷ熊本ﾊﾟﾙｺ</v>
          </cell>
          <cell r="E812" t="str">
            <v>903</v>
          </cell>
          <cell r="F812" t="str">
            <v>860-0808</v>
          </cell>
          <cell r="G812" t="str">
            <v>熊本県熊本市中央区手取本町</v>
          </cell>
          <cell r="H812" t="str">
            <v>５－１熊本パルコ９Ｆ</v>
          </cell>
          <cell r="K812" t="str">
            <v>096-211-1788</v>
          </cell>
          <cell r="L812" t="str">
            <v>096-211-1790</v>
          </cell>
          <cell r="M812" t="str">
            <v>000000</v>
          </cell>
          <cell r="O812" t="str">
            <v>000211</v>
          </cell>
          <cell r="P812" t="str">
            <v>Murasaki</v>
          </cell>
          <cell r="Q812" t="str">
            <v>110867</v>
          </cell>
          <cell r="R812" t="str">
            <v>ﾑﾗｻｷ</v>
          </cell>
          <cell r="S812" t="str">
            <v>000000</v>
          </cell>
          <cell r="U812" t="str">
            <v>000000</v>
          </cell>
          <cell r="W812" t="str">
            <v>000000</v>
          </cell>
          <cell r="Y812" t="str">
            <v>000000</v>
          </cell>
          <cell r="AA812" t="str">
            <v>000000</v>
          </cell>
          <cell r="AC812" t="str">
            <v>000000</v>
          </cell>
          <cell r="AE812" t="str">
            <v>000000</v>
          </cell>
          <cell r="AG812" t="str">
            <v>110867</v>
          </cell>
          <cell r="AH812" t="str">
            <v>ﾑﾗｻｷ</v>
          </cell>
          <cell r="AI812">
            <v>1</v>
          </cell>
          <cell r="AJ812" t="str">
            <v>支店</v>
          </cell>
          <cell r="AK812" t="str">
            <v>000000</v>
          </cell>
          <cell r="AM812" t="str">
            <v>000211</v>
          </cell>
          <cell r="AN812" t="str">
            <v>Murasaki</v>
          </cell>
          <cell r="AO812" t="str">
            <v>110867</v>
          </cell>
          <cell r="AP812" t="str">
            <v>ﾑﾗｻｷ</v>
          </cell>
          <cell r="AQ812" t="str">
            <v>000001</v>
          </cell>
          <cell r="AR812" t="str">
            <v>専伝必要</v>
          </cell>
          <cell r="AS812" t="str">
            <v>000000</v>
          </cell>
          <cell r="AU812" t="str">
            <v>000000</v>
          </cell>
          <cell r="AW812" t="str">
            <v>000000</v>
          </cell>
          <cell r="AY812" t="str">
            <v>000000</v>
          </cell>
          <cell r="BA812" t="str">
            <v>000000</v>
          </cell>
          <cell r="BC812" t="str">
            <v>000000</v>
          </cell>
          <cell r="BE812" t="str">
            <v>000017</v>
          </cell>
          <cell r="BF812" t="str">
            <v>南山龍一</v>
          </cell>
        </row>
        <row r="813">
          <cell r="A813" t="str">
            <v>216345</v>
          </cell>
          <cell r="B813" t="str">
            <v>(株)ﾑﾗｻｷｽﾎﾟｰﾂ</v>
          </cell>
          <cell r="C813" t="str">
            <v>天神ｿﾗﾘｱ</v>
          </cell>
          <cell r="D813" t="str">
            <v>ﾑﾗｻｷ天神ｿﾗﾘｱ</v>
          </cell>
          <cell r="E813" t="str">
            <v>904</v>
          </cell>
          <cell r="F813" t="str">
            <v>810-0001</v>
          </cell>
          <cell r="G813" t="str">
            <v>福岡県福岡市中央区天神2-2-43</v>
          </cell>
          <cell r="H813" t="str">
            <v>ｿﾗﾘｱﾌﾟﾗｻﾞﾋﾞﾙ5F</v>
          </cell>
          <cell r="K813" t="str">
            <v>092-737-5761</v>
          </cell>
          <cell r="L813" t="str">
            <v>092-737-5763</v>
          </cell>
          <cell r="M813" t="str">
            <v>000000</v>
          </cell>
          <cell r="O813" t="str">
            <v>000211</v>
          </cell>
          <cell r="P813" t="str">
            <v>Murasaki</v>
          </cell>
          <cell r="Q813" t="str">
            <v>110867</v>
          </cell>
          <cell r="R813" t="str">
            <v>ﾑﾗｻｷ</v>
          </cell>
          <cell r="S813" t="str">
            <v>000000</v>
          </cell>
          <cell r="U813" t="str">
            <v>000000</v>
          </cell>
          <cell r="W813" t="str">
            <v>000000</v>
          </cell>
          <cell r="Y813" t="str">
            <v>000000</v>
          </cell>
          <cell r="AA813" t="str">
            <v>000000</v>
          </cell>
          <cell r="AC813" t="str">
            <v>000000</v>
          </cell>
          <cell r="AE813" t="str">
            <v>000000</v>
          </cell>
          <cell r="AG813" t="str">
            <v>110867</v>
          </cell>
          <cell r="AH813" t="str">
            <v>ﾑﾗｻｷ</v>
          </cell>
          <cell r="AI813">
            <v>1</v>
          </cell>
          <cell r="AJ813" t="str">
            <v>支店</v>
          </cell>
          <cell r="AK813" t="str">
            <v>000000</v>
          </cell>
          <cell r="AM813" t="str">
            <v>000211</v>
          </cell>
          <cell r="AN813" t="str">
            <v>Murasaki</v>
          </cell>
          <cell r="AO813" t="str">
            <v>110867</v>
          </cell>
          <cell r="AP813" t="str">
            <v>ﾑﾗｻｷ</v>
          </cell>
          <cell r="AQ813" t="str">
            <v>000001</v>
          </cell>
          <cell r="AR813" t="str">
            <v>専伝必要</v>
          </cell>
          <cell r="AS813" t="str">
            <v>000000</v>
          </cell>
          <cell r="AU813" t="str">
            <v>000000</v>
          </cell>
          <cell r="AW813" t="str">
            <v>000000</v>
          </cell>
          <cell r="AY813" t="str">
            <v>000000</v>
          </cell>
          <cell r="BA813" t="str">
            <v>000000</v>
          </cell>
          <cell r="BC813" t="str">
            <v>000000</v>
          </cell>
          <cell r="BE813" t="str">
            <v>000017</v>
          </cell>
          <cell r="BF813" t="str">
            <v>南山龍一</v>
          </cell>
        </row>
        <row r="814">
          <cell r="A814" t="str">
            <v>216346</v>
          </cell>
          <cell r="B814" t="str">
            <v>(株)ﾑﾗｻｷｽﾎﾟｰﾂ</v>
          </cell>
          <cell r="C814" t="str">
            <v>ｱﾐｭ長崎</v>
          </cell>
          <cell r="D814" t="str">
            <v>ﾑﾗｻｷｱﾐｭ長崎</v>
          </cell>
          <cell r="E814" t="str">
            <v>905</v>
          </cell>
          <cell r="F814" t="str">
            <v>850-0058</v>
          </cell>
          <cell r="G814" t="str">
            <v>長崎県長崎市尾上町1-1</v>
          </cell>
          <cell r="H814" t="str">
            <v>ｱﾐｭﾌﾟﾗｻﾞ長崎3F</v>
          </cell>
          <cell r="K814" t="str">
            <v>095-818-2510</v>
          </cell>
          <cell r="L814" t="str">
            <v>095-818-2513</v>
          </cell>
          <cell r="M814" t="str">
            <v>000000</v>
          </cell>
          <cell r="O814" t="str">
            <v>000211</v>
          </cell>
          <cell r="P814" t="str">
            <v>Murasaki</v>
          </cell>
          <cell r="Q814" t="str">
            <v>110867</v>
          </cell>
          <cell r="R814" t="str">
            <v>ﾑﾗｻｷ</v>
          </cell>
          <cell r="S814" t="str">
            <v>000000</v>
          </cell>
          <cell r="U814" t="str">
            <v>000000</v>
          </cell>
          <cell r="W814" t="str">
            <v>000000</v>
          </cell>
          <cell r="Y814" t="str">
            <v>000000</v>
          </cell>
          <cell r="AA814" t="str">
            <v>000000</v>
          </cell>
          <cell r="AC814" t="str">
            <v>000000</v>
          </cell>
          <cell r="AE814" t="str">
            <v>000000</v>
          </cell>
          <cell r="AG814" t="str">
            <v>110867</v>
          </cell>
          <cell r="AH814" t="str">
            <v>ﾑﾗｻｷ</v>
          </cell>
          <cell r="AI814">
            <v>1</v>
          </cell>
          <cell r="AJ814" t="str">
            <v>支店</v>
          </cell>
          <cell r="AK814" t="str">
            <v>000000</v>
          </cell>
          <cell r="AM814" t="str">
            <v>000211</v>
          </cell>
          <cell r="AN814" t="str">
            <v>Murasaki</v>
          </cell>
          <cell r="AO814" t="str">
            <v>110867</v>
          </cell>
          <cell r="AP814" t="str">
            <v>ﾑﾗｻｷ</v>
          </cell>
          <cell r="AQ814" t="str">
            <v>000001</v>
          </cell>
          <cell r="AR814" t="str">
            <v>専伝必要</v>
          </cell>
          <cell r="AS814" t="str">
            <v>000000</v>
          </cell>
          <cell r="AU814" t="str">
            <v>000000</v>
          </cell>
          <cell r="AW814" t="str">
            <v>000000</v>
          </cell>
          <cell r="AY814" t="str">
            <v>000000</v>
          </cell>
          <cell r="BA814" t="str">
            <v>000000</v>
          </cell>
          <cell r="BC814" t="str">
            <v>000000</v>
          </cell>
          <cell r="BE814" t="str">
            <v>000017</v>
          </cell>
          <cell r="BF814" t="str">
            <v>南山龍一</v>
          </cell>
        </row>
        <row r="815">
          <cell r="A815" t="str">
            <v>216347</v>
          </cell>
          <cell r="B815" t="str">
            <v>(株)ﾑﾗｻｷｽﾎﾟｰﾂ</v>
          </cell>
          <cell r="C815" t="str">
            <v>ｻﾝｴｰ那覇</v>
          </cell>
          <cell r="D815" t="str">
            <v>ﾑﾗｻｷｻﾝｴｰ那覇</v>
          </cell>
          <cell r="E815" t="str">
            <v>906</v>
          </cell>
          <cell r="F815" t="str">
            <v>900-0006</v>
          </cell>
          <cell r="G815" t="str">
            <v>沖縄県那覇市おもろまち4-4-9</v>
          </cell>
          <cell r="H815" t="str">
            <v>ｻﾝｴｰ那覇ﾒｲﾝﾌﾟﾚｲｽ2F</v>
          </cell>
          <cell r="K815" t="str">
            <v>098-951-0050</v>
          </cell>
          <cell r="L815" t="str">
            <v>098-951-0052</v>
          </cell>
          <cell r="M815" t="str">
            <v>000000</v>
          </cell>
          <cell r="O815" t="str">
            <v>000211</v>
          </cell>
          <cell r="P815" t="str">
            <v>Murasaki</v>
          </cell>
          <cell r="Q815" t="str">
            <v>110867</v>
          </cell>
          <cell r="R815" t="str">
            <v>ﾑﾗｻｷ</v>
          </cell>
          <cell r="S815" t="str">
            <v>000000</v>
          </cell>
          <cell r="U815" t="str">
            <v>000000</v>
          </cell>
          <cell r="W815" t="str">
            <v>000000</v>
          </cell>
          <cell r="Y815" t="str">
            <v>000000</v>
          </cell>
          <cell r="AA815" t="str">
            <v>000000</v>
          </cell>
          <cell r="AC815" t="str">
            <v>000000</v>
          </cell>
          <cell r="AE815" t="str">
            <v>000000</v>
          </cell>
          <cell r="AG815" t="str">
            <v>110867</v>
          </cell>
          <cell r="AH815" t="str">
            <v>ﾑﾗｻｷ</v>
          </cell>
          <cell r="AI815">
            <v>1</v>
          </cell>
          <cell r="AJ815" t="str">
            <v>支店</v>
          </cell>
          <cell r="AK815" t="str">
            <v>000000</v>
          </cell>
          <cell r="AM815" t="str">
            <v>000211</v>
          </cell>
          <cell r="AN815" t="str">
            <v>Murasaki</v>
          </cell>
          <cell r="AO815" t="str">
            <v>110867</v>
          </cell>
          <cell r="AP815" t="str">
            <v>ﾑﾗｻｷ</v>
          </cell>
          <cell r="AQ815" t="str">
            <v>000001</v>
          </cell>
          <cell r="AR815" t="str">
            <v>専伝必要</v>
          </cell>
          <cell r="AS815" t="str">
            <v>000000</v>
          </cell>
          <cell r="AU815" t="str">
            <v>000000</v>
          </cell>
          <cell r="AW815" t="str">
            <v>000000</v>
          </cell>
          <cell r="AY815" t="str">
            <v>000000</v>
          </cell>
          <cell r="BA815" t="str">
            <v>000000</v>
          </cell>
          <cell r="BC815" t="str">
            <v>000000</v>
          </cell>
          <cell r="BE815" t="str">
            <v>000017</v>
          </cell>
          <cell r="BF815" t="str">
            <v>南山龍一</v>
          </cell>
        </row>
        <row r="816">
          <cell r="A816" t="str">
            <v>216348</v>
          </cell>
          <cell r="B816" t="str">
            <v>(株)ﾑﾗｻｷｽﾎﾟｰﾂ</v>
          </cell>
          <cell r="C816" t="str">
            <v>ｲｵﾝ福岡</v>
          </cell>
          <cell r="D816" t="str">
            <v>ﾑﾗｻｷｲｵﾝ福岡</v>
          </cell>
          <cell r="E816" t="str">
            <v>907</v>
          </cell>
          <cell r="F816" t="str">
            <v>811-2303</v>
          </cell>
          <cell r="G816" t="str">
            <v>福岡県糟屋郡粕屋町</v>
          </cell>
          <cell r="H816" t="str">
            <v>大字酒殿字老ﾉ木192-1</v>
          </cell>
          <cell r="I816" t="str">
            <v>ｲｵﾝ福岡ﾙｸﾙ2F</v>
          </cell>
          <cell r="K816" t="str">
            <v>092-939-7080</v>
          </cell>
          <cell r="L816" t="str">
            <v>092-939-7090</v>
          </cell>
          <cell r="M816" t="str">
            <v>000000</v>
          </cell>
          <cell r="O816" t="str">
            <v>000211</v>
          </cell>
          <cell r="P816" t="str">
            <v>Murasaki</v>
          </cell>
          <cell r="Q816" t="str">
            <v>110867</v>
          </cell>
          <cell r="R816" t="str">
            <v>ﾑﾗｻｷ</v>
          </cell>
          <cell r="S816" t="str">
            <v>000000</v>
          </cell>
          <cell r="U816" t="str">
            <v>000000</v>
          </cell>
          <cell r="W816" t="str">
            <v>000000</v>
          </cell>
          <cell r="Y816" t="str">
            <v>000000</v>
          </cell>
          <cell r="AA816" t="str">
            <v>000000</v>
          </cell>
          <cell r="AC816" t="str">
            <v>000000</v>
          </cell>
          <cell r="AE816" t="str">
            <v>000000</v>
          </cell>
          <cell r="AG816" t="str">
            <v>110867</v>
          </cell>
          <cell r="AH816" t="str">
            <v>ﾑﾗｻｷ</v>
          </cell>
          <cell r="AI816">
            <v>1</v>
          </cell>
          <cell r="AJ816" t="str">
            <v>支店</v>
          </cell>
          <cell r="AK816" t="str">
            <v>000000</v>
          </cell>
          <cell r="AM816" t="str">
            <v>000211</v>
          </cell>
          <cell r="AN816" t="str">
            <v>Murasaki</v>
          </cell>
          <cell r="AO816" t="str">
            <v>110867</v>
          </cell>
          <cell r="AP816" t="str">
            <v>ﾑﾗｻｷ</v>
          </cell>
          <cell r="AQ816" t="str">
            <v>000001</v>
          </cell>
          <cell r="AR816" t="str">
            <v>専伝必要</v>
          </cell>
          <cell r="AS816" t="str">
            <v>000000</v>
          </cell>
          <cell r="AU816" t="str">
            <v>000000</v>
          </cell>
          <cell r="AW816" t="str">
            <v>000000</v>
          </cell>
          <cell r="AY816" t="str">
            <v>000000</v>
          </cell>
          <cell r="BA816" t="str">
            <v>000000</v>
          </cell>
          <cell r="BC816" t="str">
            <v>000000</v>
          </cell>
          <cell r="BE816" t="str">
            <v>000017</v>
          </cell>
          <cell r="BF816" t="str">
            <v>南山龍一</v>
          </cell>
        </row>
        <row r="817">
          <cell r="A817" t="str">
            <v>216349</v>
          </cell>
          <cell r="B817" t="str">
            <v>(株)ﾑﾗｻｷｽﾎﾟｰﾂ</v>
          </cell>
          <cell r="C817" t="str">
            <v>ｲｵﾝ直方</v>
          </cell>
          <cell r="D817" t="str">
            <v>ﾑﾗｻｷｲｵﾝ直方</v>
          </cell>
          <cell r="E817" t="str">
            <v>908</v>
          </cell>
          <cell r="F817" t="str">
            <v>822-0008</v>
          </cell>
          <cell r="G817" t="str">
            <v>福岡県直方市湯野原2-1-1</v>
          </cell>
          <cell r="H817" t="str">
            <v>ｲｵﾝ直方 2F</v>
          </cell>
          <cell r="K817" t="str">
            <v>0949-29-2200</v>
          </cell>
          <cell r="L817" t="str">
            <v>0949-29-2201</v>
          </cell>
          <cell r="M817" t="str">
            <v>000000</v>
          </cell>
          <cell r="O817" t="str">
            <v>000211</v>
          </cell>
          <cell r="P817" t="str">
            <v>Murasaki</v>
          </cell>
          <cell r="Q817" t="str">
            <v>110867</v>
          </cell>
          <cell r="R817" t="str">
            <v>ﾑﾗｻｷ</v>
          </cell>
          <cell r="S817" t="str">
            <v>000000</v>
          </cell>
          <cell r="U817" t="str">
            <v>000000</v>
          </cell>
          <cell r="W817" t="str">
            <v>000000</v>
          </cell>
          <cell r="Y817" t="str">
            <v>000000</v>
          </cell>
          <cell r="AA817" t="str">
            <v>000000</v>
          </cell>
          <cell r="AC817" t="str">
            <v>000000</v>
          </cell>
          <cell r="AE817" t="str">
            <v>000000</v>
          </cell>
          <cell r="AG817" t="str">
            <v>110867</v>
          </cell>
          <cell r="AH817" t="str">
            <v>ﾑﾗｻｷ</v>
          </cell>
          <cell r="AI817">
            <v>1</v>
          </cell>
          <cell r="AJ817" t="str">
            <v>支店</v>
          </cell>
          <cell r="AK817" t="str">
            <v>000000</v>
          </cell>
          <cell r="AM817" t="str">
            <v>000211</v>
          </cell>
          <cell r="AN817" t="str">
            <v>Murasaki</v>
          </cell>
          <cell r="AO817" t="str">
            <v>110867</v>
          </cell>
          <cell r="AP817" t="str">
            <v>ﾑﾗｻｷ</v>
          </cell>
          <cell r="AQ817" t="str">
            <v>000001</v>
          </cell>
          <cell r="AR817" t="str">
            <v>専伝必要</v>
          </cell>
          <cell r="AS817" t="str">
            <v>000000</v>
          </cell>
          <cell r="AU817" t="str">
            <v>000000</v>
          </cell>
          <cell r="AW817" t="str">
            <v>000000</v>
          </cell>
          <cell r="AY817" t="str">
            <v>000000</v>
          </cell>
          <cell r="BA817" t="str">
            <v>000000</v>
          </cell>
          <cell r="BC817" t="str">
            <v>000000</v>
          </cell>
          <cell r="BE817" t="str">
            <v>000017</v>
          </cell>
          <cell r="BF817" t="str">
            <v>南山龍一</v>
          </cell>
        </row>
        <row r="818">
          <cell r="A818" t="str">
            <v>216350</v>
          </cell>
          <cell r="B818" t="str">
            <v>(株)ﾑﾗｻｷｽﾎﾟｰﾂ</v>
          </cell>
          <cell r="C818" t="str">
            <v>ｲｵﾝ宮崎</v>
          </cell>
          <cell r="D818" t="str">
            <v>ﾑﾗｻｷｲｵﾝ宮崎</v>
          </cell>
          <cell r="E818" t="str">
            <v>909</v>
          </cell>
          <cell r="F818" t="str">
            <v>880-0834</v>
          </cell>
          <cell r="G818" t="str">
            <v>宮崎県宮崎市新別府町江口862-1</v>
          </cell>
          <cell r="H818" t="str">
            <v>ｲｵﾝ宮崎SC2F-253</v>
          </cell>
          <cell r="K818" t="str">
            <v>0985-60-3850</v>
          </cell>
          <cell r="L818" t="str">
            <v>0985-60-3851</v>
          </cell>
          <cell r="M818" t="str">
            <v>000000</v>
          </cell>
          <cell r="O818" t="str">
            <v>000211</v>
          </cell>
          <cell r="P818" t="str">
            <v>Murasaki</v>
          </cell>
          <cell r="Q818" t="str">
            <v>110867</v>
          </cell>
          <cell r="R818" t="str">
            <v>ﾑﾗｻｷ</v>
          </cell>
          <cell r="S818" t="str">
            <v>000000</v>
          </cell>
          <cell r="U818" t="str">
            <v>000000</v>
          </cell>
          <cell r="W818" t="str">
            <v>000000</v>
          </cell>
          <cell r="Y818" t="str">
            <v>000000</v>
          </cell>
          <cell r="AA818" t="str">
            <v>000000</v>
          </cell>
          <cell r="AC818" t="str">
            <v>000000</v>
          </cell>
          <cell r="AE818" t="str">
            <v>000000</v>
          </cell>
          <cell r="AG818" t="str">
            <v>110867</v>
          </cell>
          <cell r="AH818" t="str">
            <v>ﾑﾗｻｷ</v>
          </cell>
          <cell r="AI818">
            <v>1</v>
          </cell>
          <cell r="AJ818" t="str">
            <v>支店</v>
          </cell>
          <cell r="AK818" t="str">
            <v>000000</v>
          </cell>
          <cell r="AM818" t="str">
            <v>000211</v>
          </cell>
          <cell r="AN818" t="str">
            <v>Murasaki</v>
          </cell>
          <cell r="AO818" t="str">
            <v>110867</v>
          </cell>
          <cell r="AP818" t="str">
            <v>ﾑﾗｻｷ</v>
          </cell>
          <cell r="AQ818" t="str">
            <v>000001</v>
          </cell>
          <cell r="AR818" t="str">
            <v>専伝必要</v>
          </cell>
          <cell r="AS818" t="str">
            <v>000000</v>
          </cell>
          <cell r="AU818" t="str">
            <v>000000</v>
          </cell>
          <cell r="AW818" t="str">
            <v>000000</v>
          </cell>
          <cell r="AY818" t="str">
            <v>000000</v>
          </cell>
          <cell r="BA818" t="str">
            <v>000000</v>
          </cell>
          <cell r="BC818" t="str">
            <v>000000</v>
          </cell>
          <cell r="BE818" t="str">
            <v>000017</v>
          </cell>
          <cell r="BF818" t="str">
            <v>南山龍一</v>
          </cell>
        </row>
        <row r="819">
          <cell r="A819" t="str">
            <v>216351</v>
          </cell>
          <cell r="B819" t="str">
            <v>(株)ﾑﾗｻｷｽﾎﾟｰﾂ</v>
          </cell>
          <cell r="C819" t="str">
            <v>ｲｵﾝ筑紫野</v>
          </cell>
          <cell r="D819" t="str">
            <v>ﾑﾗｻｷｲｵﾝ筑紫野</v>
          </cell>
          <cell r="E819" t="str">
            <v>910</v>
          </cell>
          <cell r="F819" t="str">
            <v>818-0042</v>
          </cell>
          <cell r="G819" t="str">
            <v>福岡県筑紫野市立明寺434-1</v>
          </cell>
          <cell r="H819" t="str">
            <v>ｲｵﾝﾓｰﾙ筑紫野2F</v>
          </cell>
          <cell r="K819" t="str">
            <v>092-918-3291</v>
          </cell>
          <cell r="L819" t="str">
            <v>092-918-3292</v>
          </cell>
          <cell r="M819" t="str">
            <v>000000</v>
          </cell>
          <cell r="O819" t="str">
            <v>000211</v>
          </cell>
          <cell r="P819" t="str">
            <v>Murasaki</v>
          </cell>
          <cell r="Q819" t="str">
            <v>110867</v>
          </cell>
          <cell r="R819" t="str">
            <v>ﾑﾗｻｷ</v>
          </cell>
          <cell r="S819" t="str">
            <v>000000</v>
          </cell>
          <cell r="U819" t="str">
            <v>000000</v>
          </cell>
          <cell r="W819" t="str">
            <v>000000</v>
          </cell>
          <cell r="Y819" t="str">
            <v>000000</v>
          </cell>
          <cell r="AA819" t="str">
            <v>000000</v>
          </cell>
          <cell r="AC819" t="str">
            <v>000000</v>
          </cell>
          <cell r="AE819" t="str">
            <v>000000</v>
          </cell>
          <cell r="AG819" t="str">
            <v>110867</v>
          </cell>
          <cell r="AH819" t="str">
            <v>ﾑﾗｻｷ</v>
          </cell>
          <cell r="AI819">
            <v>1</v>
          </cell>
          <cell r="AJ819" t="str">
            <v>支店</v>
          </cell>
          <cell r="AK819" t="str">
            <v>000000</v>
          </cell>
          <cell r="AM819" t="str">
            <v>000211</v>
          </cell>
          <cell r="AN819" t="str">
            <v>Murasaki</v>
          </cell>
          <cell r="AO819" t="str">
            <v>110867</v>
          </cell>
          <cell r="AP819" t="str">
            <v>ﾑﾗｻｷ</v>
          </cell>
          <cell r="AQ819" t="str">
            <v>000001</v>
          </cell>
          <cell r="AR819" t="str">
            <v>専伝必要</v>
          </cell>
          <cell r="AS819" t="str">
            <v>000000</v>
          </cell>
          <cell r="AU819" t="str">
            <v>000000</v>
          </cell>
          <cell r="AW819" t="str">
            <v>000000</v>
          </cell>
          <cell r="AY819" t="str">
            <v>000000</v>
          </cell>
          <cell r="BA819" t="str">
            <v>000000</v>
          </cell>
          <cell r="BC819" t="str">
            <v>000000</v>
          </cell>
          <cell r="BE819" t="str">
            <v>000017</v>
          </cell>
          <cell r="BF819" t="str">
            <v>南山龍一</v>
          </cell>
        </row>
        <row r="820">
          <cell r="A820" t="str">
            <v>216352</v>
          </cell>
          <cell r="B820" t="str">
            <v>(株)ﾑﾗｻｷｽﾎﾟｰﾂ</v>
          </cell>
          <cell r="C820" t="str">
            <v>ｲｵﾝ福津</v>
          </cell>
          <cell r="D820" t="str">
            <v>ﾑﾗｻｷｲｵﾝ福津</v>
          </cell>
          <cell r="E820" t="str">
            <v>911</v>
          </cell>
          <cell r="F820" t="str">
            <v>811-3208</v>
          </cell>
          <cell r="G820" t="str">
            <v>福岡県福津市</v>
          </cell>
          <cell r="H820" t="str">
            <v>(福間駅東地区100街区1)</v>
          </cell>
          <cell r="I820" t="str">
            <v>793 ｲｵﾝﾓｰﾙ3F</v>
          </cell>
          <cell r="K820" t="str">
            <v>0940-38-5081</v>
          </cell>
          <cell r="L820" t="str">
            <v>0940-38-5082</v>
          </cell>
          <cell r="M820" t="str">
            <v>000000</v>
          </cell>
          <cell r="O820" t="str">
            <v>000211</v>
          </cell>
          <cell r="P820" t="str">
            <v>Murasaki</v>
          </cell>
          <cell r="Q820" t="str">
            <v>110867</v>
          </cell>
          <cell r="R820" t="str">
            <v>ﾑﾗｻｷ</v>
          </cell>
          <cell r="S820" t="str">
            <v>000000</v>
          </cell>
          <cell r="U820" t="str">
            <v>000000</v>
          </cell>
          <cell r="W820" t="str">
            <v>000000</v>
          </cell>
          <cell r="Y820" t="str">
            <v>000000</v>
          </cell>
          <cell r="AA820" t="str">
            <v>000000</v>
          </cell>
          <cell r="AC820" t="str">
            <v>000000</v>
          </cell>
          <cell r="AE820" t="str">
            <v>000000</v>
          </cell>
          <cell r="AG820" t="str">
            <v>110867</v>
          </cell>
          <cell r="AH820" t="str">
            <v>ﾑﾗｻｷ</v>
          </cell>
          <cell r="AI820">
            <v>1</v>
          </cell>
          <cell r="AJ820" t="str">
            <v>支店</v>
          </cell>
          <cell r="AK820" t="str">
            <v>000000</v>
          </cell>
          <cell r="AM820" t="str">
            <v>000211</v>
          </cell>
          <cell r="AN820" t="str">
            <v>Murasaki</v>
          </cell>
          <cell r="AO820" t="str">
            <v>110867</v>
          </cell>
          <cell r="AP820" t="str">
            <v>ﾑﾗｻｷ</v>
          </cell>
          <cell r="AQ820" t="str">
            <v>000001</v>
          </cell>
          <cell r="AR820" t="str">
            <v>専伝必要</v>
          </cell>
          <cell r="AS820" t="str">
            <v>000000</v>
          </cell>
          <cell r="AU820" t="str">
            <v>000000</v>
          </cell>
          <cell r="AW820" t="str">
            <v>000000</v>
          </cell>
          <cell r="AY820" t="str">
            <v>000000</v>
          </cell>
          <cell r="BA820" t="str">
            <v>000000</v>
          </cell>
          <cell r="BC820" t="str">
            <v>000000</v>
          </cell>
          <cell r="BE820" t="str">
            <v>000017</v>
          </cell>
          <cell r="BF820" t="str">
            <v>南山龍一</v>
          </cell>
        </row>
        <row r="821">
          <cell r="A821" t="str">
            <v>216353</v>
          </cell>
          <cell r="B821" t="str">
            <v>(株)ﾑﾗｻｷｽﾎﾟｰﾂ</v>
          </cell>
          <cell r="C821" t="str">
            <v>沖縄宜野湾</v>
          </cell>
          <cell r="D821" t="str">
            <v>ﾑﾗｻｷ沖縄宜野湾</v>
          </cell>
          <cell r="E821" t="str">
            <v>912</v>
          </cell>
          <cell r="F821" t="str">
            <v>901-2227</v>
          </cell>
          <cell r="G821" t="str">
            <v>沖縄県宜野湾市字字地泊558-10</v>
          </cell>
          <cell r="H821" t="str">
            <v>ｻﾝｴｰ宜野湾ｺﾝﾍﾞﾝｼｮﾝｼﾃｨ内2階</v>
          </cell>
          <cell r="K821" t="str">
            <v>098-897-3421</v>
          </cell>
          <cell r="L821" t="str">
            <v>098-897-3422</v>
          </cell>
          <cell r="M821" t="str">
            <v>000000</v>
          </cell>
          <cell r="O821" t="str">
            <v>000211</v>
          </cell>
          <cell r="P821" t="str">
            <v>Murasaki</v>
          </cell>
          <cell r="Q821" t="str">
            <v>110867</v>
          </cell>
          <cell r="R821" t="str">
            <v>ﾑﾗｻｷ</v>
          </cell>
          <cell r="S821" t="str">
            <v>000000</v>
          </cell>
          <cell r="U821" t="str">
            <v>000000</v>
          </cell>
          <cell r="W821" t="str">
            <v>000000</v>
          </cell>
          <cell r="Y821" t="str">
            <v>000000</v>
          </cell>
          <cell r="AA821" t="str">
            <v>000000</v>
          </cell>
          <cell r="AC821" t="str">
            <v>000000</v>
          </cell>
          <cell r="AE821" t="str">
            <v>000000</v>
          </cell>
          <cell r="AG821" t="str">
            <v>110867</v>
          </cell>
          <cell r="AH821" t="str">
            <v>ﾑﾗｻｷ</v>
          </cell>
          <cell r="AI821">
            <v>1</v>
          </cell>
          <cell r="AJ821" t="str">
            <v>支店</v>
          </cell>
          <cell r="AK821" t="str">
            <v>000000</v>
          </cell>
          <cell r="AM821" t="str">
            <v>000211</v>
          </cell>
          <cell r="AN821" t="str">
            <v>Murasaki</v>
          </cell>
          <cell r="AO821" t="str">
            <v>110867</v>
          </cell>
          <cell r="AP821" t="str">
            <v>ﾑﾗｻｷ</v>
          </cell>
          <cell r="AQ821" t="str">
            <v>000001</v>
          </cell>
          <cell r="AR821" t="str">
            <v>専伝必要</v>
          </cell>
          <cell r="AS821" t="str">
            <v>000000</v>
          </cell>
          <cell r="AU821" t="str">
            <v>000000</v>
          </cell>
          <cell r="AW821" t="str">
            <v>000000</v>
          </cell>
          <cell r="AY821" t="str">
            <v>000000</v>
          </cell>
          <cell r="BA821" t="str">
            <v>000000</v>
          </cell>
          <cell r="BC821" t="str">
            <v>000000</v>
          </cell>
          <cell r="BE821" t="str">
            <v>000017</v>
          </cell>
          <cell r="BF821" t="str">
            <v>南山龍一</v>
          </cell>
        </row>
        <row r="822">
          <cell r="A822" t="str">
            <v>216354</v>
          </cell>
          <cell r="B822" t="str">
            <v>(株)ﾑﾗｻｷｽﾎﾟｰﾂ</v>
          </cell>
          <cell r="C822" t="str">
            <v>ｲｵﾝ沖縄ﾗｲｶﾑ</v>
          </cell>
          <cell r="D822" t="str">
            <v>ﾑﾗｻｷｲｵﾝ沖縄ﾗｲｶﾑ</v>
          </cell>
          <cell r="E822" t="str">
            <v>914</v>
          </cell>
          <cell r="F822" t="str">
            <v>901-2306</v>
          </cell>
          <cell r="G822" t="str">
            <v>沖縄県中頭郡北中城村ﾗｲｶﾑ1</v>
          </cell>
          <cell r="H822" t="str">
            <v>ｲｵﾝﾓｰﾙ沖縄ﾗｲｶﾑ2F</v>
          </cell>
          <cell r="K822" t="str">
            <v>098-923-5521</v>
          </cell>
          <cell r="L822" t="str">
            <v>098-923-5522</v>
          </cell>
          <cell r="M822" t="str">
            <v>000000</v>
          </cell>
          <cell r="O822" t="str">
            <v>000211</v>
          </cell>
          <cell r="P822" t="str">
            <v>Murasaki</v>
          </cell>
          <cell r="Q822" t="str">
            <v>110867</v>
          </cell>
          <cell r="R822" t="str">
            <v>ﾑﾗｻｷ</v>
          </cell>
          <cell r="S822" t="str">
            <v>000000</v>
          </cell>
          <cell r="U822" t="str">
            <v>000000</v>
          </cell>
          <cell r="W822" t="str">
            <v>000000</v>
          </cell>
          <cell r="Y822" t="str">
            <v>000000</v>
          </cell>
          <cell r="AA822" t="str">
            <v>000000</v>
          </cell>
          <cell r="AC822" t="str">
            <v>000000</v>
          </cell>
          <cell r="AE822" t="str">
            <v>000000</v>
          </cell>
          <cell r="AG822" t="str">
            <v>110867</v>
          </cell>
          <cell r="AH822" t="str">
            <v>ﾑﾗｻｷ</v>
          </cell>
          <cell r="AI822">
            <v>1</v>
          </cell>
          <cell r="AJ822" t="str">
            <v>支店</v>
          </cell>
          <cell r="AK822" t="str">
            <v>000000</v>
          </cell>
          <cell r="AM822" t="str">
            <v>000211</v>
          </cell>
          <cell r="AN822" t="str">
            <v>Murasaki</v>
          </cell>
          <cell r="AO822" t="str">
            <v>110867</v>
          </cell>
          <cell r="AP822" t="str">
            <v>ﾑﾗｻｷ</v>
          </cell>
          <cell r="AQ822" t="str">
            <v>000001</v>
          </cell>
          <cell r="AR822" t="str">
            <v>専伝必要</v>
          </cell>
          <cell r="AS822" t="str">
            <v>000000</v>
          </cell>
          <cell r="AU822" t="str">
            <v>000000</v>
          </cell>
          <cell r="AW822" t="str">
            <v>000000</v>
          </cell>
          <cell r="AY822" t="str">
            <v>000000</v>
          </cell>
          <cell r="BA822" t="str">
            <v>000000</v>
          </cell>
          <cell r="BC822" t="str">
            <v>000000</v>
          </cell>
          <cell r="BE822" t="str">
            <v>000017</v>
          </cell>
          <cell r="BF822" t="str">
            <v>南山龍一</v>
          </cell>
        </row>
        <row r="823">
          <cell r="A823" t="str">
            <v>216355</v>
          </cell>
          <cell r="B823" t="str">
            <v>(株)ﾑﾗｻｷｽﾎﾟｰﾂ</v>
          </cell>
          <cell r="C823" t="str">
            <v>本社</v>
          </cell>
          <cell r="D823" t="str">
            <v>ﾑﾗｻｷ本社</v>
          </cell>
          <cell r="E823" t="str">
            <v>399</v>
          </cell>
          <cell r="F823" t="str">
            <v>110-0005</v>
          </cell>
          <cell r="G823" t="str">
            <v>東京都台東区上野7-14-5</v>
          </cell>
          <cell r="H823" t="str">
            <v>ﾑﾗｻｷｽﾎﾟ-ﾂ本社ﾋﾞﾙ3F</v>
          </cell>
          <cell r="K823" t="str">
            <v>03-5806-1155</v>
          </cell>
          <cell r="L823" t="str">
            <v>03-3842-3424</v>
          </cell>
          <cell r="M823" t="str">
            <v>000000</v>
          </cell>
          <cell r="O823" t="str">
            <v>000211</v>
          </cell>
          <cell r="P823" t="str">
            <v>Murasaki</v>
          </cell>
          <cell r="Q823" t="str">
            <v>110867</v>
          </cell>
          <cell r="R823" t="str">
            <v>ﾑﾗｻｷ</v>
          </cell>
          <cell r="S823" t="str">
            <v>000000</v>
          </cell>
          <cell r="U823" t="str">
            <v>000000</v>
          </cell>
          <cell r="W823" t="str">
            <v>000000</v>
          </cell>
          <cell r="Y823" t="str">
            <v>000000</v>
          </cell>
          <cell r="AA823" t="str">
            <v>000000</v>
          </cell>
          <cell r="AC823" t="str">
            <v>000000</v>
          </cell>
          <cell r="AE823" t="str">
            <v>000000</v>
          </cell>
          <cell r="AG823" t="str">
            <v>110867</v>
          </cell>
          <cell r="AH823" t="str">
            <v>ﾑﾗｻｷ</v>
          </cell>
          <cell r="AI823">
            <v>1</v>
          </cell>
          <cell r="AJ823" t="str">
            <v>支店</v>
          </cell>
          <cell r="AK823" t="str">
            <v>000000</v>
          </cell>
          <cell r="AM823" t="str">
            <v>000211</v>
          </cell>
          <cell r="AN823" t="str">
            <v>Murasaki</v>
          </cell>
          <cell r="AO823" t="str">
            <v>110867</v>
          </cell>
          <cell r="AP823" t="str">
            <v>ﾑﾗｻｷ</v>
          </cell>
          <cell r="AQ823" t="str">
            <v>000001</v>
          </cell>
          <cell r="AR823" t="str">
            <v>専伝必要</v>
          </cell>
          <cell r="AS823" t="str">
            <v>000000</v>
          </cell>
          <cell r="AU823" t="str">
            <v>000000</v>
          </cell>
          <cell r="AW823" t="str">
            <v>000000</v>
          </cell>
          <cell r="AY823" t="str">
            <v>000000</v>
          </cell>
          <cell r="BA823" t="str">
            <v>000000</v>
          </cell>
          <cell r="BC823" t="str">
            <v>000000</v>
          </cell>
          <cell r="BE823" t="str">
            <v>000017</v>
          </cell>
          <cell r="BF823" t="str">
            <v>南山龍一</v>
          </cell>
        </row>
        <row r="824">
          <cell r="A824" t="str">
            <v>216356</v>
          </cell>
          <cell r="B824" t="str">
            <v>(株)名鉄生活創研</v>
          </cell>
          <cell r="C824" t="str">
            <v>ロフト名古屋</v>
          </cell>
          <cell r="D824" t="str">
            <v>ロフト名古屋</v>
          </cell>
          <cell r="E824" t="str">
            <v>841</v>
          </cell>
          <cell r="F824" t="str">
            <v>460-0008</v>
          </cell>
          <cell r="G824" t="str">
            <v>愛知県名古屋市中区栄3-18-1</v>
          </cell>
          <cell r="H824" t="str">
            <v>ﾅﾃﾞｨｱﾊﾟｰｸ内</v>
          </cell>
          <cell r="K824" t="str">
            <v>052-219-3000</v>
          </cell>
          <cell r="L824" t="str">
            <v>052-219-3059</v>
          </cell>
          <cell r="M824" t="str">
            <v>000000</v>
          </cell>
          <cell r="O824" t="str">
            <v>000000</v>
          </cell>
          <cell r="Q824" t="str">
            <v>110868</v>
          </cell>
          <cell r="R824" t="str">
            <v>名鉄</v>
          </cell>
          <cell r="S824" t="str">
            <v>000000</v>
          </cell>
          <cell r="U824" t="str">
            <v>000000</v>
          </cell>
          <cell r="W824" t="str">
            <v>000000</v>
          </cell>
          <cell r="Y824" t="str">
            <v>000000</v>
          </cell>
          <cell r="AA824" t="str">
            <v>000000</v>
          </cell>
          <cell r="AC824" t="str">
            <v>000000</v>
          </cell>
          <cell r="AE824" t="str">
            <v>000000</v>
          </cell>
          <cell r="AG824" t="str">
            <v>110868</v>
          </cell>
          <cell r="AH824" t="str">
            <v>名鉄</v>
          </cell>
          <cell r="AI824">
            <v>1</v>
          </cell>
          <cell r="AJ824" t="str">
            <v>支店</v>
          </cell>
          <cell r="AK824" t="str">
            <v>000000</v>
          </cell>
          <cell r="AM824" t="str">
            <v>000000</v>
          </cell>
          <cell r="AO824" t="str">
            <v>110868</v>
          </cell>
          <cell r="AP824" t="str">
            <v>名鉄</v>
          </cell>
          <cell r="AQ824" t="str">
            <v>000000</v>
          </cell>
          <cell r="AS824" t="str">
            <v>000000</v>
          </cell>
          <cell r="AU824" t="str">
            <v>000000</v>
          </cell>
          <cell r="AW824" t="str">
            <v>000000</v>
          </cell>
          <cell r="AY824" t="str">
            <v>000000</v>
          </cell>
          <cell r="BA824" t="str">
            <v>000000</v>
          </cell>
          <cell r="BC824" t="str">
            <v>000000</v>
          </cell>
          <cell r="BE824" t="str">
            <v>000005</v>
          </cell>
          <cell r="BF824" t="str">
            <v>真壁毅</v>
          </cell>
        </row>
        <row r="825">
          <cell r="A825" t="str">
            <v>216357</v>
          </cell>
          <cell r="B825" t="str">
            <v>(株)ﾑﾗｻｷｽﾎﾟｰﾂ</v>
          </cell>
          <cell r="C825" t="str">
            <v>ゆめﾀｳﾝ光の森</v>
          </cell>
          <cell r="D825" t="str">
            <v>ﾑﾗｻｷゆめﾀｳﾝ光の森</v>
          </cell>
          <cell r="E825" t="str">
            <v>915</v>
          </cell>
          <cell r="F825" t="str">
            <v>869-1108</v>
          </cell>
          <cell r="G825" t="str">
            <v>熊本県菊池郡菊陽町光の森</v>
          </cell>
          <cell r="H825" t="str">
            <v>7丁目３３番地1</v>
          </cell>
          <cell r="I825" t="str">
            <v>ゆめタウン光の森2F</v>
          </cell>
          <cell r="K825" t="str">
            <v>096-237-6461</v>
          </cell>
          <cell r="L825" t="str">
            <v>096-237-6362</v>
          </cell>
          <cell r="M825" t="str">
            <v>000000</v>
          </cell>
          <cell r="O825" t="str">
            <v>000211</v>
          </cell>
          <cell r="P825" t="str">
            <v>Murasaki</v>
          </cell>
          <cell r="Q825" t="str">
            <v>110867</v>
          </cell>
          <cell r="R825" t="str">
            <v>ﾑﾗｻｷ</v>
          </cell>
          <cell r="S825" t="str">
            <v>000000</v>
          </cell>
          <cell r="U825" t="str">
            <v>000000</v>
          </cell>
          <cell r="W825" t="str">
            <v>000000</v>
          </cell>
          <cell r="Y825" t="str">
            <v>000000</v>
          </cell>
          <cell r="AA825" t="str">
            <v>000000</v>
          </cell>
          <cell r="AC825" t="str">
            <v>000000</v>
          </cell>
          <cell r="AE825" t="str">
            <v>000000</v>
          </cell>
          <cell r="AG825" t="str">
            <v>110867</v>
          </cell>
          <cell r="AH825" t="str">
            <v>ﾑﾗｻｷ</v>
          </cell>
          <cell r="AI825">
            <v>1</v>
          </cell>
          <cell r="AJ825" t="str">
            <v>支店</v>
          </cell>
          <cell r="AK825" t="str">
            <v>000000</v>
          </cell>
          <cell r="AM825" t="str">
            <v>000211</v>
          </cell>
          <cell r="AN825" t="str">
            <v>Murasaki</v>
          </cell>
          <cell r="AO825" t="str">
            <v>110867</v>
          </cell>
          <cell r="AP825" t="str">
            <v>ﾑﾗｻｷ</v>
          </cell>
          <cell r="AQ825" t="str">
            <v>000001</v>
          </cell>
          <cell r="AR825" t="str">
            <v>専伝必要</v>
          </cell>
          <cell r="AS825" t="str">
            <v>000000</v>
          </cell>
          <cell r="AU825" t="str">
            <v>000000</v>
          </cell>
          <cell r="AW825" t="str">
            <v>000000</v>
          </cell>
          <cell r="AY825" t="str">
            <v>000000</v>
          </cell>
          <cell r="BA825" t="str">
            <v>000000</v>
          </cell>
          <cell r="BC825" t="str">
            <v>000000</v>
          </cell>
          <cell r="BE825" t="str">
            <v>000017</v>
          </cell>
          <cell r="BF825" t="str">
            <v>南山龍一</v>
          </cell>
        </row>
        <row r="826">
          <cell r="A826" t="str">
            <v>216358</v>
          </cell>
          <cell r="B826" t="str">
            <v>(株)ﾑﾗｻｷｽﾎﾟｰﾂ</v>
          </cell>
          <cell r="C826" t="str">
            <v>ｺｸｰﾝｼﾃｨ</v>
          </cell>
          <cell r="D826" t="str">
            <v>ﾑﾗｻｷｺｸｰﾝｼﾃｨ</v>
          </cell>
          <cell r="E826" t="str">
            <v>420</v>
          </cell>
          <cell r="F826" t="str">
            <v>330-9559</v>
          </cell>
          <cell r="G826" t="str">
            <v>埼玉県さいたま市大宮区吉敷町</v>
          </cell>
          <cell r="H826" t="str">
            <v>４丁目２６３－１</v>
          </cell>
          <cell r="I826" t="str">
            <v>コクーン２　３Ｆ</v>
          </cell>
          <cell r="K826" t="str">
            <v>048-729-6801</v>
          </cell>
          <cell r="L826" t="str">
            <v>048-729-6801</v>
          </cell>
          <cell r="M826" t="str">
            <v>000000</v>
          </cell>
          <cell r="O826" t="str">
            <v>000211</v>
          </cell>
          <cell r="P826" t="str">
            <v>Murasaki</v>
          </cell>
          <cell r="Q826" t="str">
            <v>110867</v>
          </cell>
          <cell r="R826" t="str">
            <v>ﾑﾗｻｷ</v>
          </cell>
          <cell r="S826" t="str">
            <v>000000</v>
          </cell>
          <cell r="U826" t="str">
            <v>000000</v>
          </cell>
          <cell r="W826" t="str">
            <v>000000</v>
          </cell>
          <cell r="Y826" t="str">
            <v>000000</v>
          </cell>
          <cell r="AA826" t="str">
            <v>000000</v>
          </cell>
          <cell r="AC826" t="str">
            <v>000000</v>
          </cell>
          <cell r="AE826" t="str">
            <v>000000</v>
          </cell>
          <cell r="AG826" t="str">
            <v>110867</v>
          </cell>
          <cell r="AH826" t="str">
            <v>ﾑﾗｻｷ</v>
          </cell>
          <cell r="AI826">
            <v>1</v>
          </cell>
          <cell r="AJ826" t="str">
            <v>支店</v>
          </cell>
          <cell r="AK826" t="str">
            <v>000000</v>
          </cell>
          <cell r="AM826" t="str">
            <v>000211</v>
          </cell>
          <cell r="AN826" t="str">
            <v>Murasaki</v>
          </cell>
          <cell r="AO826" t="str">
            <v>110867</v>
          </cell>
          <cell r="AP826" t="str">
            <v>ﾑﾗｻｷ</v>
          </cell>
          <cell r="AQ826" t="str">
            <v>000001</v>
          </cell>
          <cell r="AR826" t="str">
            <v>専伝必要</v>
          </cell>
          <cell r="AS826" t="str">
            <v>000000</v>
          </cell>
          <cell r="AU826" t="str">
            <v>000000</v>
          </cell>
          <cell r="AW826" t="str">
            <v>000000</v>
          </cell>
          <cell r="AY826" t="str">
            <v>000000</v>
          </cell>
          <cell r="BA826" t="str">
            <v>000000</v>
          </cell>
          <cell r="BC826" t="str">
            <v>000000</v>
          </cell>
          <cell r="BE826" t="str">
            <v>000017</v>
          </cell>
          <cell r="BF826" t="str">
            <v>南山龍一</v>
          </cell>
        </row>
        <row r="827">
          <cell r="A827" t="str">
            <v>216359</v>
          </cell>
          <cell r="B827" t="str">
            <v>(株)ﾑﾗｻｷｽﾎﾟｰﾂ</v>
          </cell>
          <cell r="C827" t="str">
            <v>ｼﾞ ｱｳﾄﾚｯﾄ北九州店</v>
          </cell>
          <cell r="D827" t="str">
            <v>ｼﾞｱｳﾄﾚｯﾄ北九州</v>
          </cell>
          <cell r="E827" t="str">
            <v>922</v>
          </cell>
          <cell r="F827" t="str">
            <v>805-0071</v>
          </cell>
          <cell r="G827" t="str">
            <v>福岡県北九州市八幡東区東田4-1-1</v>
          </cell>
          <cell r="H827" t="str">
            <v>ｼﾞ ｱｳﾄﾚｯﾄ北九州</v>
          </cell>
          <cell r="K827" t="str">
            <v>093-482-5301</v>
          </cell>
          <cell r="L827" t="str">
            <v>093-482-5302</v>
          </cell>
          <cell r="M827" t="str">
            <v>000000</v>
          </cell>
          <cell r="O827" t="str">
            <v>000211</v>
          </cell>
          <cell r="P827" t="str">
            <v>Murasaki</v>
          </cell>
          <cell r="Q827" t="str">
            <v>110867</v>
          </cell>
          <cell r="R827" t="str">
            <v>ﾑﾗｻｷ</v>
          </cell>
          <cell r="S827" t="str">
            <v>000000</v>
          </cell>
          <cell r="U827" t="str">
            <v>000000</v>
          </cell>
          <cell r="W827" t="str">
            <v>000000</v>
          </cell>
          <cell r="Y827" t="str">
            <v>000000</v>
          </cell>
          <cell r="AA827" t="str">
            <v>000000</v>
          </cell>
          <cell r="AC827" t="str">
            <v>000000</v>
          </cell>
          <cell r="AE827" t="str">
            <v>000000</v>
          </cell>
          <cell r="AG827" t="str">
            <v>110867</v>
          </cell>
          <cell r="AH827" t="str">
            <v>ﾑﾗｻｷ</v>
          </cell>
          <cell r="AI827">
            <v>1</v>
          </cell>
          <cell r="AJ827" t="str">
            <v>支店</v>
          </cell>
          <cell r="AK827" t="str">
            <v>000000</v>
          </cell>
          <cell r="AM827" t="str">
            <v>000211</v>
          </cell>
          <cell r="AN827" t="str">
            <v>Murasaki</v>
          </cell>
          <cell r="AO827" t="str">
            <v>110867</v>
          </cell>
          <cell r="AP827" t="str">
            <v>ﾑﾗｻｷ</v>
          </cell>
          <cell r="AQ827" t="str">
            <v>000001</v>
          </cell>
          <cell r="AR827" t="str">
            <v>専伝必要</v>
          </cell>
          <cell r="AS827" t="str">
            <v>000000</v>
          </cell>
          <cell r="AU827" t="str">
            <v>000000</v>
          </cell>
          <cell r="AW827" t="str">
            <v>000000</v>
          </cell>
          <cell r="AY827" t="str">
            <v>000000</v>
          </cell>
          <cell r="BA827" t="str">
            <v>000000</v>
          </cell>
          <cell r="BC827" t="str">
            <v>000000</v>
          </cell>
          <cell r="BE827" t="str">
            <v>000017</v>
          </cell>
          <cell r="BF827" t="str">
            <v>南山龍一</v>
          </cell>
        </row>
        <row r="828">
          <cell r="A828" t="str">
            <v>216360</v>
          </cell>
          <cell r="B828" t="str">
            <v>(株)ﾑﾗｻｷｽﾎﾟｰﾂ</v>
          </cell>
          <cell r="C828" t="str">
            <v>ららぽーと堺</v>
          </cell>
          <cell r="D828" t="str">
            <v>ﾑﾗｻｷららぽーと堺</v>
          </cell>
          <cell r="E828" t="str">
            <v>732</v>
          </cell>
          <cell r="F828" t="str">
            <v>587-8577</v>
          </cell>
          <cell r="G828" t="str">
            <v>大阪府堺市美原区黒山22番1</v>
          </cell>
          <cell r="H828" t="str">
            <v>2階　21380</v>
          </cell>
          <cell r="K828" t="str">
            <v>072-284-8091</v>
          </cell>
          <cell r="L828" t="str">
            <v>072-284-8092</v>
          </cell>
          <cell r="M828" t="str">
            <v>000000</v>
          </cell>
          <cell r="O828" t="str">
            <v>000211</v>
          </cell>
          <cell r="P828" t="str">
            <v>Murasaki</v>
          </cell>
          <cell r="Q828" t="str">
            <v>110867</v>
          </cell>
          <cell r="R828" t="str">
            <v>ﾑﾗｻｷ</v>
          </cell>
          <cell r="S828" t="str">
            <v>000001</v>
          </cell>
          <cell r="T828" t="str">
            <v>専伝必要</v>
          </cell>
          <cell r="U828" t="str">
            <v>000000</v>
          </cell>
          <cell r="W828" t="str">
            <v>000000</v>
          </cell>
          <cell r="Y828" t="str">
            <v>000000</v>
          </cell>
          <cell r="AA828" t="str">
            <v>000000</v>
          </cell>
          <cell r="AC828" t="str">
            <v>000000</v>
          </cell>
          <cell r="AE828" t="str">
            <v>000000</v>
          </cell>
          <cell r="AG828" t="str">
            <v>110867</v>
          </cell>
          <cell r="AH828" t="str">
            <v>ﾑﾗｻｷ</v>
          </cell>
          <cell r="AI828">
            <v>1</v>
          </cell>
          <cell r="AJ828" t="str">
            <v>支店</v>
          </cell>
          <cell r="AK828" t="str">
            <v>000000</v>
          </cell>
          <cell r="AM828" t="str">
            <v>000211</v>
          </cell>
          <cell r="AN828" t="str">
            <v>Murasaki</v>
          </cell>
          <cell r="AO828" t="str">
            <v>110867</v>
          </cell>
          <cell r="AP828" t="str">
            <v>ﾑﾗｻｷ</v>
          </cell>
          <cell r="AQ828" t="str">
            <v>000001</v>
          </cell>
          <cell r="AR828" t="str">
            <v>専伝必要</v>
          </cell>
          <cell r="AS828" t="str">
            <v>000000</v>
          </cell>
          <cell r="AU828" t="str">
            <v>000000</v>
          </cell>
          <cell r="AW828" t="str">
            <v>000000</v>
          </cell>
          <cell r="AY828" t="str">
            <v>000000</v>
          </cell>
          <cell r="BA828" t="str">
            <v>000000</v>
          </cell>
          <cell r="BC828" t="str">
            <v>000000</v>
          </cell>
          <cell r="BE828" t="str">
            <v>000017</v>
          </cell>
          <cell r="BF828" t="str">
            <v>南山龍一</v>
          </cell>
        </row>
        <row r="829">
          <cell r="A829" t="str">
            <v>216361</v>
          </cell>
          <cell r="B829" t="str">
            <v>(株)ﾑﾗｻｷｽﾎﾟｰﾂ</v>
          </cell>
          <cell r="C829" t="str">
            <v>another style ｾﾌﾞﾝﾊﾟｰｸｱﾘｵ柏</v>
          </cell>
          <cell r="D829" t="str">
            <v>ﾑﾗｻｷ ｱﾅｻﾞｱﾘｵ柏</v>
          </cell>
          <cell r="E829" t="str">
            <v>529</v>
          </cell>
          <cell r="F829" t="str">
            <v>277-0922</v>
          </cell>
          <cell r="G829" t="str">
            <v>千葉県柏市大島田1-6-1</v>
          </cell>
          <cell r="H829" t="str">
            <v>セブンパーク　アリオ柏1F　1100</v>
          </cell>
          <cell r="K829" t="str">
            <v>04-7157-0091</v>
          </cell>
          <cell r="L829" t="str">
            <v>04-7157-0092</v>
          </cell>
          <cell r="M829" t="str">
            <v>000000</v>
          </cell>
          <cell r="O829" t="str">
            <v>000211</v>
          </cell>
          <cell r="P829" t="str">
            <v>Murasaki</v>
          </cell>
          <cell r="Q829" t="str">
            <v>110867</v>
          </cell>
          <cell r="R829" t="str">
            <v>ﾑﾗｻｷ</v>
          </cell>
          <cell r="S829" t="str">
            <v>000001</v>
          </cell>
          <cell r="T829" t="str">
            <v>専伝必要</v>
          </cell>
          <cell r="U829" t="str">
            <v>000000</v>
          </cell>
          <cell r="W829" t="str">
            <v>000000</v>
          </cell>
          <cell r="Y829" t="str">
            <v>000000</v>
          </cell>
          <cell r="AA829" t="str">
            <v>000000</v>
          </cell>
          <cell r="AC829" t="str">
            <v>000000</v>
          </cell>
          <cell r="AE829" t="str">
            <v>000000</v>
          </cell>
          <cell r="AG829" t="str">
            <v>110867</v>
          </cell>
          <cell r="AH829" t="str">
            <v>ﾑﾗｻｷ</v>
          </cell>
          <cell r="AI829">
            <v>1</v>
          </cell>
          <cell r="AJ829" t="str">
            <v>支店</v>
          </cell>
          <cell r="AK829" t="str">
            <v>000000</v>
          </cell>
          <cell r="AM829" t="str">
            <v>000211</v>
          </cell>
          <cell r="AN829" t="str">
            <v>Murasaki</v>
          </cell>
          <cell r="AO829" t="str">
            <v>110867</v>
          </cell>
          <cell r="AP829" t="str">
            <v>ﾑﾗｻｷ</v>
          </cell>
          <cell r="AQ829" t="str">
            <v>000001</v>
          </cell>
          <cell r="AR829" t="str">
            <v>専伝必要</v>
          </cell>
          <cell r="AS829" t="str">
            <v>000000</v>
          </cell>
          <cell r="AU829" t="str">
            <v>000000</v>
          </cell>
          <cell r="AW829" t="str">
            <v>000000</v>
          </cell>
          <cell r="AY829" t="str">
            <v>000000</v>
          </cell>
          <cell r="BA829" t="str">
            <v>000000</v>
          </cell>
          <cell r="BC829" t="str">
            <v>000000</v>
          </cell>
          <cell r="BE829" t="str">
            <v>000017</v>
          </cell>
          <cell r="BF829" t="str">
            <v>南山龍一</v>
          </cell>
        </row>
        <row r="830">
          <cell r="A830" t="str">
            <v>216362</v>
          </cell>
          <cell r="B830" t="str">
            <v>(株)ﾑﾗｻｷｽﾎﾟｰﾂ</v>
          </cell>
          <cell r="C830" t="str">
            <v>another style マークイズ静岡</v>
          </cell>
          <cell r="D830" t="str">
            <v>ﾑﾗｻｷ ｱﾅｻﾞ静岡</v>
          </cell>
          <cell r="E830" t="str">
            <v>624</v>
          </cell>
          <cell r="F830" t="str">
            <v>420-0821</v>
          </cell>
          <cell r="G830" t="str">
            <v>静岡県静岡市葵区柚木1026番地</v>
          </cell>
          <cell r="H830" t="str">
            <v>マークイズ静岡　1F</v>
          </cell>
          <cell r="K830" t="str">
            <v>054-297-4591</v>
          </cell>
          <cell r="L830" t="str">
            <v>054-297-4592</v>
          </cell>
          <cell r="M830" t="str">
            <v>000000</v>
          </cell>
          <cell r="O830" t="str">
            <v>000211</v>
          </cell>
          <cell r="P830" t="str">
            <v>Murasaki</v>
          </cell>
          <cell r="Q830" t="str">
            <v>110867</v>
          </cell>
          <cell r="R830" t="str">
            <v>ﾑﾗｻｷ</v>
          </cell>
          <cell r="S830" t="str">
            <v>000001</v>
          </cell>
          <cell r="T830" t="str">
            <v>専伝必要</v>
          </cell>
          <cell r="U830" t="str">
            <v>000000</v>
          </cell>
          <cell r="W830" t="str">
            <v>000000</v>
          </cell>
          <cell r="Y830" t="str">
            <v>000000</v>
          </cell>
          <cell r="AA830" t="str">
            <v>000000</v>
          </cell>
          <cell r="AC830" t="str">
            <v>000000</v>
          </cell>
          <cell r="AE830" t="str">
            <v>000000</v>
          </cell>
          <cell r="AG830" t="str">
            <v>110867</v>
          </cell>
          <cell r="AH830" t="str">
            <v>ﾑﾗｻｷ</v>
          </cell>
          <cell r="AI830">
            <v>1</v>
          </cell>
          <cell r="AJ830" t="str">
            <v>支店</v>
          </cell>
          <cell r="AK830" t="str">
            <v>000000</v>
          </cell>
          <cell r="AM830" t="str">
            <v>000211</v>
          </cell>
          <cell r="AN830" t="str">
            <v>Murasaki</v>
          </cell>
          <cell r="AO830" t="str">
            <v>110867</v>
          </cell>
          <cell r="AP830" t="str">
            <v>ﾑﾗｻｷ</v>
          </cell>
          <cell r="AQ830" t="str">
            <v>000001</v>
          </cell>
          <cell r="AR830" t="str">
            <v>専伝必要</v>
          </cell>
          <cell r="AS830" t="str">
            <v>000000</v>
          </cell>
          <cell r="AU830" t="str">
            <v>000000</v>
          </cell>
          <cell r="AW830" t="str">
            <v>000000</v>
          </cell>
          <cell r="AY830" t="str">
            <v>000000</v>
          </cell>
          <cell r="BA830" t="str">
            <v>000000</v>
          </cell>
          <cell r="BC830" t="str">
            <v>000000</v>
          </cell>
          <cell r="BE830" t="str">
            <v>000017</v>
          </cell>
          <cell r="BF830" t="str">
            <v>南山龍一</v>
          </cell>
        </row>
        <row r="831">
          <cell r="A831" t="str">
            <v>216363</v>
          </cell>
          <cell r="B831" t="str">
            <v>(株)ﾑﾗｻｷｽﾎﾟｰﾂ</v>
          </cell>
          <cell r="C831" t="str">
            <v>イオンモール豊川店</v>
          </cell>
          <cell r="D831" t="str">
            <v>ﾑﾗｻｷ ｲｵﾝﾓｰﾙ豊川</v>
          </cell>
          <cell r="E831" t="str">
            <v>633</v>
          </cell>
          <cell r="F831" t="str">
            <v>442-0848</v>
          </cell>
          <cell r="G831" t="str">
            <v>愛知県豊川市白鳥町兎足1-16</v>
          </cell>
          <cell r="H831" t="str">
            <v>イオンモール豊川1階 (区画141)</v>
          </cell>
          <cell r="K831" t="str">
            <v>0533-95-9011</v>
          </cell>
          <cell r="L831" t="str">
            <v>0533-95-9012</v>
          </cell>
          <cell r="M831" t="str">
            <v>000000</v>
          </cell>
          <cell r="O831" t="str">
            <v>000211</v>
          </cell>
          <cell r="P831" t="str">
            <v>Murasaki</v>
          </cell>
          <cell r="Q831" t="str">
            <v>110867</v>
          </cell>
          <cell r="R831" t="str">
            <v>ﾑﾗｻｷ</v>
          </cell>
          <cell r="S831" t="str">
            <v>000001</v>
          </cell>
          <cell r="T831" t="str">
            <v>専伝必要</v>
          </cell>
          <cell r="U831" t="str">
            <v>000000</v>
          </cell>
          <cell r="W831" t="str">
            <v>000000</v>
          </cell>
          <cell r="Y831" t="str">
            <v>000000</v>
          </cell>
          <cell r="AA831" t="str">
            <v>000000</v>
          </cell>
          <cell r="AC831" t="str">
            <v>000000</v>
          </cell>
          <cell r="AE831" t="str">
            <v>000000</v>
          </cell>
          <cell r="AG831" t="str">
            <v>110867</v>
          </cell>
          <cell r="AH831" t="str">
            <v>ﾑﾗｻｷ</v>
          </cell>
          <cell r="AI831">
            <v>1</v>
          </cell>
          <cell r="AJ831" t="str">
            <v>支店</v>
          </cell>
          <cell r="AK831" t="str">
            <v>000000</v>
          </cell>
          <cell r="AM831" t="str">
            <v>000211</v>
          </cell>
          <cell r="AN831" t="str">
            <v>Murasaki</v>
          </cell>
          <cell r="AO831" t="str">
            <v>110867</v>
          </cell>
          <cell r="AP831" t="str">
            <v>ﾑﾗｻｷ</v>
          </cell>
          <cell r="AQ831" t="str">
            <v>000001</v>
          </cell>
          <cell r="AR831" t="str">
            <v>専伝必要</v>
          </cell>
          <cell r="AS831" t="str">
            <v>000000</v>
          </cell>
          <cell r="AU831" t="str">
            <v>000000</v>
          </cell>
          <cell r="AW831" t="str">
            <v>000000</v>
          </cell>
          <cell r="AY831" t="str">
            <v>000000</v>
          </cell>
          <cell r="BA831" t="str">
            <v>000000</v>
          </cell>
          <cell r="BC831" t="str">
            <v>000000</v>
          </cell>
          <cell r="BE831" t="str">
            <v>000017</v>
          </cell>
          <cell r="BF831" t="str">
            <v>南山龍一</v>
          </cell>
        </row>
        <row r="832">
          <cell r="A832" t="str">
            <v>216364</v>
          </cell>
          <cell r="B832" t="str">
            <v>(株)ﾑﾗｻｷｽﾎﾟｰﾂ</v>
          </cell>
          <cell r="C832" t="str">
            <v>越境EC店</v>
          </cell>
          <cell r="D832" t="str">
            <v>ﾑﾗｻｷ越境EC</v>
          </cell>
          <cell r="E832" t="str">
            <v>384</v>
          </cell>
          <cell r="F832" t="str">
            <v>144-0042</v>
          </cell>
          <cell r="G832" t="str">
            <v>東京都大田区羽田旭町10-11</v>
          </cell>
          <cell r="H832" t="str">
            <v>MFIP 308　UNIONBOND気付</v>
          </cell>
          <cell r="I832" t="str">
            <v>菜鳥TOF murasakisports</v>
          </cell>
          <cell r="K832" t="str">
            <v>03-6423-6634</v>
          </cell>
          <cell r="M832" t="str">
            <v>000000</v>
          </cell>
          <cell r="O832" t="str">
            <v>000211</v>
          </cell>
          <cell r="P832" t="str">
            <v>Murasaki</v>
          </cell>
          <cell r="Q832" t="str">
            <v>110867</v>
          </cell>
          <cell r="R832" t="str">
            <v>ﾑﾗｻｷ</v>
          </cell>
          <cell r="S832" t="str">
            <v>000001</v>
          </cell>
          <cell r="T832" t="str">
            <v>専伝必要</v>
          </cell>
          <cell r="U832" t="str">
            <v>000000</v>
          </cell>
          <cell r="W832" t="str">
            <v>000000</v>
          </cell>
          <cell r="Y832" t="str">
            <v>000000</v>
          </cell>
          <cell r="AA832" t="str">
            <v>000000</v>
          </cell>
          <cell r="AC832" t="str">
            <v>000000</v>
          </cell>
          <cell r="AE832" t="str">
            <v>000000</v>
          </cell>
          <cell r="AG832" t="str">
            <v>110867</v>
          </cell>
          <cell r="AH832" t="str">
            <v>ﾑﾗｻｷ</v>
          </cell>
          <cell r="AI832">
            <v>1</v>
          </cell>
          <cell r="AJ832" t="str">
            <v>支店</v>
          </cell>
          <cell r="AK832" t="str">
            <v>000000</v>
          </cell>
          <cell r="AM832" t="str">
            <v>000211</v>
          </cell>
          <cell r="AN832" t="str">
            <v>Murasaki</v>
          </cell>
          <cell r="AO832" t="str">
            <v>110867</v>
          </cell>
          <cell r="AP832" t="str">
            <v>ﾑﾗｻｷ</v>
          </cell>
          <cell r="AQ832" t="str">
            <v>000001</v>
          </cell>
          <cell r="AR832" t="str">
            <v>専伝必要</v>
          </cell>
          <cell r="AS832" t="str">
            <v>000000</v>
          </cell>
          <cell r="AU832" t="str">
            <v>000000</v>
          </cell>
          <cell r="AW832" t="str">
            <v>000000</v>
          </cell>
          <cell r="AY832" t="str">
            <v>000000</v>
          </cell>
          <cell r="BA832" t="str">
            <v>000000</v>
          </cell>
          <cell r="BC832" t="str">
            <v>000000</v>
          </cell>
          <cell r="BE832" t="str">
            <v>000017</v>
          </cell>
          <cell r="BF832" t="str">
            <v>南山龍一</v>
          </cell>
        </row>
        <row r="833">
          <cell r="A833" t="str">
            <v>216365</v>
          </cell>
          <cell r="B833" t="str">
            <v>(株)ﾑﾗｻｷｽﾎﾟｰﾂ</v>
          </cell>
          <cell r="C833" t="str">
            <v>ムラサキパーク立川立飛店</v>
          </cell>
          <cell r="D833" t="str">
            <v>ﾑﾗｻｷﾊﾟｰｸ立川立飛</v>
          </cell>
          <cell r="E833" t="str">
            <v>348</v>
          </cell>
          <cell r="F833" t="str">
            <v>190-0015</v>
          </cell>
          <cell r="G833" t="str">
            <v>東京都立川市泉町935番地</v>
          </cell>
          <cell r="K833" t="str">
            <v>042-506-1701</v>
          </cell>
          <cell r="M833" t="str">
            <v>000000</v>
          </cell>
          <cell r="O833" t="str">
            <v>000211</v>
          </cell>
          <cell r="P833" t="str">
            <v>Murasaki</v>
          </cell>
          <cell r="Q833" t="str">
            <v>110867</v>
          </cell>
          <cell r="R833" t="str">
            <v>ﾑﾗｻｷ</v>
          </cell>
          <cell r="S833" t="str">
            <v>000000</v>
          </cell>
          <cell r="U833" t="str">
            <v>000000</v>
          </cell>
          <cell r="W833" t="str">
            <v>000000</v>
          </cell>
          <cell r="Y833" t="str">
            <v>000000</v>
          </cell>
          <cell r="AA833" t="str">
            <v>000000</v>
          </cell>
          <cell r="AC833" t="str">
            <v>000000</v>
          </cell>
          <cell r="AE833" t="str">
            <v>000000</v>
          </cell>
          <cell r="AG833" t="str">
            <v>110867</v>
          </cell>
          <cell r="AH833" t="str">
            <v>ﾑﾗｻｷ</v>
          </cell>
          <cell r="AI833">
            <v>1</v>
          </cell>
          <cell r="AJ833" t="str">
            <v>支店</v>
          </cell>
          <cell r="AK833" t="str">
            <v>000000</v>
          </cell>
          <cell r="AM833" t="str">
            <v>000211</v>
          </cell>
          <cell r="AN833" t="str">
            <v>Murasaki</v>
          </cell>
          <cell r="AO833" t="str">
            <v>110867</v>
          </cell>
          <cell r="AP833" t="str">
            <v>ﾑﾗｻｷ</v>
          </cell>
          <cell r="AQ833" t="str">
            <v>000001</v>
          </cell>
          <cell r="AR833" t="str">
            <v>専伝必要</v>
          </cell>
          <cell r="AS833" t="str">
            <v>000000</v>
          </cell>
          <cell r="AU833" t="str">
            <v>000000</v>
          </cell>
          <cell r="AW833" t="str">
            <v>000000</v>
          </cell>
          <cell r="AY833" t="str">
            <v>000000</v>
          </cell>
          <cell r="BA833" t="str">
            <v>000000</v>
          </cell>
          <cell r="BC833" t="str">
            <v>000000</v>
          </cell>
          <cell r="BE833" t="str">
            <v>000017</v>
          </cell>
          <cell r="BF833" t="str">
            <v>南山龍一</v>
          </cell>
        </row>
        <row r="834">
          <cell r="A834" t="str">
            <v>216366</v>
          </cell>
          <cell r="B834" t="str">
            <v>(株)ﾑﾗｻｷｽﾎﾟｰﾂ</v>
          </cell>
          <cell r="C834" t="str">
            <v>須磨海浜公園店</v>
          </cell>
          <cell r="D834" t="str">
            <v>ﾑﾗｻｷ須磨海浜公園</v>
          </cell>
          <cell r="E834" t="str">
            <v>733</v>
          </cell>
          <cell r="F834" t="str">
            <v>654-0055</v>
          </cell>
          <cell r="G834" t="str">
            <v>兵庫県神戸市須磨区須磨浦通1-1</v>
          </cell>
          <cell r="K834" t="str">
            <v>078-754-8133</v>
          </cell>
          <cell r="L834" t="str">
            <v>078-754-8134</v>
          </cell>
          <cell r="M834" t="str">
            <v>000000</v>
          </cell>
          <cell r="O834" t="str">
            <v>000211</v>
          </cell>
          <cell r="P834" t="str">
            <v>Murasaki</v>
          </cell>
          <cell r="Q834" t="str">
            <v>110867</v>
          </cell>
          <cell r="R834" t="str">
            <v>ﾑﾗｻｷ</v>
          </cell>
          <cell r="S834" t="str">
            <v>000001</v>
          </cell>
          <cell r="T834" t="str">
            <v>専伝必要</v>
          </cell>
          <cell r="U834" t="str">
            <v>000000</v>
          </cell>
          <cell r="W834" t="str">
            <v>000000</v>
          </cell>
          <cell r="Y834" t="str">
            <v>000000</v>
          </cell>
          <cell r="AA834" t="str">
            <v>000000</v>
          </cell>
          <cell r="AC834" t="str">
            <v>000000</v>
          </cell>
          <cell r="AE834" t="str">
            <v>000000</v>
          </cell>
          <cell r="AG834" t="str">
            <v>110867</v>
          </cell>
          <cell r="AH834" t="str">
            <v>ﾑﾗｻｷ</v>
          </cell>
          <cell r="AI834">
            <v>1</v>
          </cell>
          <cell r="AJ834" t="str">
            <v>支店</v>
          </cell>
          <cell r="AK834" t="str">
            <v>000000</v>
          </cell>
          <cell r="AM834" t="str">
            <v>000211</v>
          </cell>
          <cell r="AN834" t="str">
            <v>Murasaki</v>
          </cell>
          <cell r="AO834" t="str">
            <v>110867</v>
          </cell>
          <cell r="AP834" t="str">
            <v>ﾑﾗｻｷ</v>
          </cell>
          <cell r="AQ834" t="str">
            <v>000001</v>
          </cell>
          <cell r="AR834" t="str">
            <v>専伝必要</v>
          </cell>
          <cell r="AS834" t="str">
            <v>000000</v>
          </cell>
          <cell r="AU834" t="str">
            <v>000000</v>
          </cell>
          <cell r="AW834" t="str">
            <v>000000</v>
          </cell>
          <cell r="AY834" t="str">
            <v>000000</v>
          </cell>
          <cell r="BA834" t="str">
            <v>000000</v>
          </cell>
          <cell r="BC834" t="str">
            <v>000000</v>
          </cell>
          <cell r="BE834" t="str">
            <v>000017</v>
          </cell>
          <cell r="BF834" t="str">
            <v>南山龍一</v>
          </cell>
        </row>
        <row r="835">
          <cell r="A835" t="str">
            <v>216474</v>
          </cell>
          <cell r="B835" t="str">
            <v>(株)ロフト</v>
          </cell>
          <cell r="C835" t="str">
            <v>池袋ロフト</v>
          </cell>
          <cell r="D835" t="str">
            <v>池袋ロフト</v>
          </cell>
          <cell r="E835" t="str">
            <v>201</v>
          </cell>
          <cell r="F835" t="str">
            <v>171-0022</v>
          </cell>
          <cell r="G835" t="str">
            <v>東京都豊島区南池袋1-28-1</v>
          </cell>
          <cell r="H835" t="str">
            <v>池袋西武 内</v>
          </cell>
          <cell r="K835" t="str">
            <v>03-3462-3801</v>
          </cell>
          <cell r="M835" t="str">
            <v>000000</v>
          </cell>
          <cell r="O835" t="str">
            <v>000000</v>
          </cell>
          <cell r="Q835" t="str">
            <v>110881</v>
          </cell>
          <cell r="R835" t="str">
            <v>ﾛﾌﾄ</v>
          </cell>
          <cell r="S835" t="str">
            <v>000000</v>
          </cell>
          <cell r="U835" t="str">
            <v>000000</v>
          </cell>
          <cell r="W835" t="str">
            <v>000000</v>
          </cell>
          <cell r="Y835" t="str">
            <v>000000</v>
          </cell>
          <cell r="AA835" t="str">
            <v>000000</v>
          </cell>
          <cell r="AC835" t="str">
            <v>000000</v>
          </cell>
          <cell r="AE835" t="str">
            <v>000000</v>
          </cell>
          <cell r="AG835" t="str">
            <v>110881</v>
          </cell>
          <cell r="AH835" t="str">
            <v>ﾛﾌﾄ</v>
          </cell>
          <cell r="AI835">
            <v>1</v>
          </cell>
          <cell r="AJ835" t="str">
            <v>支店</v>
          </cell>
          <cell r="AK835" t="str">
            <v>000000</v>
          </cell>
          <cell r="AM835" t="str">
            <v>000000</v>
          </cell>
          <cell r="AO835" t="str">
            <v>110881</v>
          </cell>
          <cell r="AP835" t="str">
            <v>ﾛﾌﾄ</v>
          </cell>
          <cell r="AQ835" t="str">
            <v>000000</v>
          </cell>
          <cell r="AS835" t="str">
            <v>000000</v>
          </cell>
          <cell r="AU835" t="str">
            <v>000000</v>
          </cell>
          <cell r="AW835" t="str">
            <v>000000</v>
          </cell>
          <cell r="AY835" t="str">
            <v>000000</v>
          </cell>
          <cell r="BA835" t="str">
            <v>000000</v>
          </cell>
          <cell r="BC835" t="str">
            <v>000000</v>
          </cell>
          <cell r="BE835" t="str">
            <v>000004</v>
          </cell>
          <cell r="BF835" t="str">
            <v>小松美喜</v>
          </cell>
        </row>
        <row r="836">
          <cell r="A836" t="str">
            <v>216475</v>
          </cell>
          <cell r="B836" t="str">
            <v>(株)ロフト</v>
          </cell>
          <cell r="C836" t="str">
            <v>渋谷ロフト</v>
          </cell>
          <cell r="D836" t="str">
            <v>渋谷ロフト</v>
          </cell>
          <cell r="E836" t="str">
            <v>202</v>
          </cell>
          <cell r="F836" t="str">
            <v>150-0042</v>
          </cell>
          <cell r="G836" t="str">
            <v>東京都渋谷区宇田川町21-1</v>
          </cell>
          <cell r="K836" t="str">
            <v>03-3462-3851</v>
          </cell>
          <cell r="L836" t="str">
            <v>03-3462-3868</v>
          </cell>
          <cell r="M836" t="str">
            <v>000000</v>
          </cell>
          <cell r="O836" t="str">
            <v>000000</v>
          </cell>
          <cell r="Q836" t="str">
            <v>110881</v>
          </cell>
          <cell r="R836" t="str">
            <v>ﾛﾌﾄ</v>
          </cell>
          <cell r="S836" t="str">
            <v>000000</v>
          </cell>
          <cell r="U836" t="str">
            <v>000000</v>
          </cell>
          <cell r="W836" t="str">
            <v>000000</v>
          </cell>
          <cell r="Y836" t="str">
            <v>000000</v>
          </cell>
          <cell r="AA836" t="str">
            <v>000000</v>
          </cell>
          <cell r="AC836" t="str">
            <v>000000</v>
          </cell>
          <cell r="AE836" t="str">
            <v>000000</v>
          </cell>
          <cell r="AG836" t="str">
            <v>110881</v>
          </cell>
          <cell r="AH836" t="str">
            <v>ﾛﾌﾄ</v>
          </cell>
          <cell r="AI836">
            <v>1</v>
          </cell>
          <cell r="AJ836" t="str">
            <v>支店</v>
          </cell>
          <cell r="AK836" t="str">
            <v>000000</v>
          </cell>
          <cell r="AM836" t="str">
            <v>000000</v>
          </cell>
          <cell r="AO836" t="str">
            <v>110881</v>
          </cell>
          <cell r="AP836" t="str">
            <v>ﾛﾌﾄ</v>
          </cell>
          <cell r="AQ836" t="str">
            <v>000000</v>
          </cell>
          <cell r="AS836" t="str">
            <v>000000</v>
          </cell>
          <cell r="AU836" t="str">
            <v>000000</v>
          </cell>
          <cell r="AW836" t="str">
            <v>000000</v>
          </cell>
          <cell r="AY836" t="str">
            <v>000000</v>
          </cell>
          <cell r="BA836" t="str">
            <v>000000</v>
          </cell>
          <cell r="BC836" t="str">
            <v>000000</v>
          </cell>
          <cell r="BE836" t="str">
            <v>000004</v>
          </cell>
          <cell r="BF836" t="str">
            <v>小松美喜</v>
          </cell>
        </row>
        <row r="837">
          <cell r="A837" t="str">
            <v>216476</v>
          </cell>
          <cell r="B837" t="str">
            <v>(株)ロフト</v>
          </cell>
          <cell r="C837" t="str">
            <v>梅田ロフト</v>
          </cell>
          <cell r="D837" t="str">
            <v>梅田ロフト</v>
          </cell>
          <cell r="E837" t="str">
            <v>203</v>
          </cell>
          <cell r="F837" t="str">
            <v>530-0013</v>
          </cell>
          <cell r="G837" t="str">
            <v>大阪府大阪市北区茶屋町16-7</v>
          </cell>
          <cell r="K837" t="str">
            <v>06-6359-3228</v>
          </cell>
          <cell r="L837" t="str">
            <v>06-6359-3175</v>
          </cell>
          <cell r="M837" t="str">
            <v>000000</v>
          </cell>
          <cell r="O837" t="str">
            <v>000000</v>
          </cell>
          <cell r="Q837" t="str">
            <v>110881</v>
          </cell>
          <cell r="R837" t="str">
            <v>ﾛﾌﾄ</v>
          </cell>
          <cell r="S837" t="str">
            <v>000000</v>
          </cell>
          <cell r="U837" t="str">
            <v>000000</v>
          </cell>
          <cell r="W837" t="str">
            <v>000000</v>
          </cell>
          <cell r="Y837" t="str">
            <v>000000</v>
          </cell>
          <cell r="AA837" t="str">
            <v>000000</v>
          </cell>
          <cell r="AC837" t="str">
            <v>000000</v>
          </cell>
          <cell r="AE837" t="str">
            <v>000000</v>
          </cell>
          <cell r="AG837" t="str">
            <v>110881</v>
          </cell>
          <cell r="AH837" t="str">
            <v>ﾛﾌﾄ</v>
          </cell>
          <cell r="AI837">
            <v>1</v>
          </cell>
          <cell r="AJ837" t="str">
            <v>支店</v>
          </cell>
          <cell r="AK837" t="str">
            <v>000000</v>
          </cell>
          <cell r="AM837" t="str">
            <v>000000</v>
          </cell>
          <cell r="AO837" t="str">
            <v>110881</v>
          </cell>
          <cell r="AP837" t="str">
            <v>ﾛﾌﾄ</v>
          </cell>
          <cell r="AQ837" t="str">
            <v>000000</v>
          </cell>
          <cell r="AS837" t="str">
            <v>000000</v>
          </cell>
          <cell r="AU837" t="str">
            <v>000000</v>
          </cell>
          <cell r="AW837" t="str">
            <v>000000</v>
          </cell>
          <cell r="AY837" t="str">
            <v>000000</v>
          </cell>
          <cell r="BA837" t="str">
            <v>000000</v>
          </cell>
          <cell r="BC837" t="str">
            <v>000000</v>
          </cell>
          <cell r="BE837" t="str">
            <v>000004</v>
          </cell>
          <cell r="BF837" t="str">
            <v>小松美喜</v>
          </cell>
        </row>
        <row r="838">
          <cell r="A838" t="str">
            <v>216477</v>
          </cell>
          <cell r="B838" t="str">
            <v>(株)ロフト</v>
          </cell>
          <cell r="C838" t="str">
            <v>札幌ロフト</v>
          </cell>
          <cell r="D838" t="str">
            <v>札幌ロフト</v>
          </cell>
          <cell r="E838" t="str">
            <v>204</v>
          </cell>
          <cell r="F838" t="str">
            <v>060-0005</v>
          </cell>
          <cell r="G838" t="str">
            <v>北海道札幌市中央区北5条西2丁目</v>
          </cell>
          <cell r="H838" t="str">
            <v>ｴｽﾀ6階</v>
          </cell>
          <cell r="M838" t="str">
            <v>000000</v>
          </cell>
          <cell r="O838" t="str">
            <v>000000</v>
          </cell>
          <cell r="Q838" t="str">
            <v>110881</v>
          </cell>
          <cell r="R838" t="str">
            <v>ﾛﾌﾄ</v>
          </cell>
          <cell r="S838" t="str">
            <v>000000</v>
          </cell>
          <cell r="U838" t="str">
            <v>000000</v>
          </cell>
          <cell r="W838" t="str">
            <v>000000</v>
          </cell>
          <cell r="Y838" t="str">
            <v>000000</v>
          </cell>
          <cell r="AA838" t="str">
            <v>000000</v>
          </cell>
          <cell r="AC838" t="str">
            <v>000000</v>
          </cell>
          <cell r="AE838" t="str">
            <v>000000</v>
          </cell>
          <cell r="AG838" t="str">
            <v>110881</v>
          </cell>
          <cell r="AH838" t="str">
            <v>ﾛﾌﾄ</v>
          </cell>
          <cell r="AI838">
            <v>1</v>
          </cell>
          <cell r="AJ838" t="str">
            <v>支店</v>
          </cell>
          <cell r="AK838" t="str">
            <v>000000</v>
          </cell>
          <cell r="AM838" t="str">
            <v>000000</v>
          </cell>
          <cell r="AO838" t="str">
            <v>110881</v>
          </cell>
          <cell r="AP838" t="str">
            <v>ﾛﾌﾄ</v>
          </cell>
          <cell r="AQ838" t="str">
            <v>000000</v>
          </cell>
          <cell r="AS838" t="str">
            <v>000000</v>
          </cell>
          <cell r="AU838" t="str">
            <v>000000</v>
          </cell>
          <cell r="AW838" t="str">
            <v>000000</v>
          </cell>
          <cell r="AY838" t="str">
            <v>000000</v>
          </cell>
          <cell r="BA838" t="str">
            <v>000000</v>
          </cell>
          <cell r="BC838" t="str">
            <v>000000</v>
          </cell>
          <cell r="BE838" t="str">
            <v>000004</v>
          </cell>
          <cell r="BF838" t="str">
            <v>小松美喜</v>
          </cell>
        </row>
        <row r="839">
          <cell r="A839" t="str">
            <v>216478</v>
          </cell>
          <cell r="B839" t="str">
            <v>(株)ロフト</v>
          </cell>
          <cell r="C839" t="str">
            <v>船橋ロフト</v>
          </cell>
          <cell r="D839" t="str">
            <v>船橋ロフト</v>
          </cell>
          <cell r="E839" t="str">
            <v>205</v>
          </cell>
          <cell r="F839" t="str">
            <v>273-0005</v>
          </cell>
          <cell r="G839" t="str">
            <v>千葉県船橋市本町1-27-11丁目</v>
          </cell>
          <cell r="H839" t="str">
            <v>160-1</v>
          </cell>
          <cell r="K839" t="str">
            <v>047-423-6210</v>
          </cell>
          <cell r="M839" t="str">
            <v>000000</v>
          </cell>
          <cell r="O839" t="str">
            <v>000000</v>
          </cell>
          <cell r="Q839" t="str">
            <v>110881</v>
          </cell>
          <cell r="R839" t="str">
            <v>ﾛﾌﾄ</v>
          </cell>
          <cell r="S839" t="str">
            <v>000000</v>
          </cell>
          <cell r="U839" t="str">
            <v>000000</v>
          </cell>
          <cell r="W839" t="str">
            <v>000000</v>
          </cell>
          <cell r="Y839" t="str">
            <v>000000</v>
          </cell>
          <cell r="AA839" t="str">
            <v>000000</v>
          </cell>
          <cell r="AC839" t="str">
            <v>000000</v>
          </cell>
          <cell r="AE839" t="str">
            <v>000000</v>
          </cell>
          <cell r="AG839" t="str">
            <v>110881</v>
          </cell>
          <cell r="AH839" t="str">
            <v>ﾛﾌﾄ</v>
          </cell>
          <cell r="AI839">
            <v>1</v>
          </cell>
          <cell r="AJ839" t="str">
            <v>支店</v>
          </cell>
          <cell r="AK839" t="str">
            <v>000000</v>
          </cell>
          <cell r="AM839" t="str">
            <v>000000</v>
          </cell>
          <cell r="AO839" t="str">
            <v>110881</v>
          </cell>
          <cell r="AP839" t="str">
            <v>ﾛﾌﾄ</v>
          </cell>
          <cell r="AQ839" t="str">
            <v>000000</v>
          </cell>
          <cell r="AS839" t="str">
            <v>000000</v>
          </cell>
          <cell r="AU839" t="str">
            <v>000000</v>
          </cell>
          <cell r="AW839" t="str">
            <v>000000</v>
          </cell>
          <cell r="AY839" t="str">
            <v>000000</v>
          </cell>
          <cell r="BA839" t="str">
            <v>000000</v>
          </cell>
          <cell r="BC839" t="str">
            <v>000000</v>
          </cell>
          <cell r="BE839" t="str">
            <v>000004</v>
          </cell>
          <cell r="BF839" t="str">
            <v>小松美喜</v>
          </cell>
        </row>
        <row r="840">
          <cell r="A840" t="str">
            <v>216479</v>
          </cell>
          <cell r="B840" t="str">
            <v>(株)ロフト</v>
          </cell>
          <cell r="C840" t="str">
            <v>大宮ロフト</v>
          </cell>
          <cell r="D840" t="str">
            <v>大宮ロフト</v>
          </cell>
          <cell r="E840" t="str">
            <v>206</v>
          </cell>
          <cell r="F840" t="str">
            <v>330-0802</v>
          </cell>
          <cell r="G840" t="str">
            <v>埼玉県さいたま市大宮区宮町1-60</v>
          </cell>
          <cell r="K840" t="str">
            <v>048-646-6210</v>
          </cell>
          <cell r="M840" t="str">
            <v>000000</v>
          </cell>
          <cell r="O840" t="str">
            <v>000000</v>
          </cell>
          <cell r="Q840" t="str">
            <v>110881</v>
          </cell>
          <cell r="R840" t="str">
            <v>ﾛﾌﾄ</v>
          </cell>
          <cell r="S840" t="str">
            <v>000000</v>
          </cell>
          <cell r="U840" t="str">
            <v>000000</v>
          </cell>
          <cell r="W840" t="str">
            <v>000000</v>
          </cell>
          <cell r="Y840" t="str">
            <v>000000</v>
          </cell>
          <cell r="AA840" t="str">
            <v>000000</v>
          </cell>
          <cell r="AC840" t="str">
            <v>000000</v>
          </cell>
          <cell r="AE840" t="str">
            <v>000000</v>
          </cell>
          <cell r="AG840" t="str">
            <v>110881</v>
          </cell>
          <cell r="AH840" t="str">
            <v>ﾛﾌﾄ</v>
          </cell>
          <cell r="AI840">
            <v>1</v>
          </cell>
          <cell r="AJ840" t="str">
            <v>支店</v>
          </cell>
          <cell r="AK840" t="str">
            <v>000000</v>
          </cell>
          <cell r="AM840" t="str">
            <v>000000</v>
          </cell>
          <cell r="AO840" t="str">
            <v>110881</v>
          </cell>
          <cell r="AP840" t="str">
            <v>ﾛﾌﾄ</v>
          </cell>
          <cell r="AQ840" t="str">
            <v>000000</v>
          </cell>
          <cell r="AS840" t="str">
            <v>000000</v>
          </cell>
          <cell r="AU840" t="str">
            <v>000000</v>
          </cell>
          <cell r="AW840" t="str">
            <v>000000</v>
          </cell>
          <cell r="AY840" t="str">
            <v>000000</v>
          </cell>
          <cell r="BA840" t="str">
            <v>000000</v>
          </cell>
          <cell r="BC840" t="str">
            <v>000000</v>
          </cell>
          <cell r="BE840" t="str">
            <v>000004</v>
          </cell>
          <cell r="BF840" t="str">
            <v>小松美喜</v>
          </cell>
        </row>
        <row r="841">
          <cell r="A841" t="str">
            <v>216480</v>
          </cell>
          <cell r="B841" t="str">
            <v>(株)ロフト</v>
          </cell>
          <cell r="C841" t="str">
            <v>吉祥寺ロフト</v>
          </cell>
          <cell r="D841" t="str">
            <v>吉祥寺ロフト</v>
          </cell>
          <cell r="E841" t="str">
            <v>207</v>
          </cell>
          <cell r="F841" t="str">
            <v>180-0004</v>
          </cell>
          <cell r="G841" t="str">
            <v>東京都武蔵野市吉祥寺本町1-10-1</v>
          </cell>
          <cell r="K841" t="str">
            <v>0422-23-6210</v>
          </cell>
          <cell r="M841" t="str">
            <v>000000</v>
          </cell>
          <cell r="O841" t="str">
            <v>000000</v>
          </cell>
          <cell r="Q841" t="str">
            <v>110881</v>
          </cell>
          <cell r="R841" t="str">
            <v>ﾛﾌﾄ</v>
          </cell>
          <cell r="S841" t="str">
            <v>000000</v>
          </cell>
          <cell r="U841" t="str">
            <v>000000</v>
          </cell>
          <cell r="W841" t="str">
            <v>000000</v>
          </cell>
          <cell r="Y841" t="str">
            <v>000000</v>
          </cell>
          <cell r="AA841" t="str">
            <v>000000</v>
          </cell>
          <cell r="AC841" t="str">
            <v>000000</v>
          </cell>
          <cell r="AE841" t="str">
            <v>000000</v>
          </cell>
          <cell r="AG841" t="str">
            <v>110881</v>
          </cell>
          <cell r="AH841" t="str">
            <v>ﾛﾌﾄ</v>
          </cell>
          <cell r="AI841">
            <v>1</v>
          </cell>
          <cell r="AJ841" t="str">
            <v>支店</v>
          </cell>
          <cell r="AK841" t="str">
            <v>000000</v>
          </cell>
          <cell r="AM841" t="str">
            <v>000000</v>
          </cell>
          <cell r="AO841" t="str">
            <v>110881</v>
          </cell>
          <cell r="AP841" t="str">
            <v>ﾛﾌﾄ</v>
          </cell>
          <cell r="AQ841" t="str">
            <v>000000</v>
          </cell>
          <cell r="AS841" t="str">
            <v>000000</v>
          </cell>
          <cell r="AU841" t="str">
            <v>000000</v>
          </cell>
          <cell r="AW841" t="str">
            <v>000000</v>
          </cell>
          <cell r="AY841" t="str">
            <v>000000</v>
          </cell>
          <cell r="BA841" t="str">
            <v>000000</v>
          </cell>
          <cell r="BC841" t="str">
            <v>000000</v>
          </cell>
          <cell r="BE841" t="str">
            <v>000004</v>
          </cell>
          <cell r="BF841" t="str">
            <v>小松美喜</v>
          </cell>
        </row>
        <row r="842">
          <cell r="A842" t="str">
            <v>216481</v>
          </cell>
          <cell r="B842" t="str">
            <v>(株)ロフト</v>
          </cell>
          <cell r="C842" t="str">
            <v>福井ロフト</v>
          </cell>
          <cell r="D842" t="str">
            <v>福井ロフト</v>
          </cell>
          <cell r="E842" t="str">
            <v>208</v>
          </cell>
          <cell r="F842" t="str">
            <v>910-0006</v>
          </cell>
          <cell r="G842" t="str">
            <v>福井県福井市中央1-8-1</v>
          </cell>
          <cell r="H842" t="str">
            <v>だるまや西武新館4F</v>
          </cell>
          <cell r="K842" t="str">
            <v>0776-20-6244</v>
          </cell>
          <cell r="L842" t="str">
            <v>0776-20-6249</v>
          </cell>
          <cell r="M842" t="str">
            <v>000000</v>
          </cell>
          <cell r="O842" t="str">
            <v>000000</v>
          </cell>
          <cell r="Q842" t="str">
            <v>110881</v>
          </cell>
          <cell r="R842" t="str">
            <v>ﾛﾌﾄ</v>
          </cell>
          <cell r="S842" t="str">
            <v>000000</v>
          </cell>
          <cell r="U842" t="str">
            <v>000000</v>
          </cell>
          <cell r="W842" t="str">
            <v>000000</v>
          </cell>
          <cell r="Y842" t="str">
            <v>000000</v>
          </cell>
          <cell r="AA842" t="str">
            <v>000000</v>
          </cell>
          <cell r="AC842" t="str">
            <v>000000</v>
          </cell>
          <cell r="AE842" t="str">
            <v>000000</v>
          </cell>
          <cell r="AG842" t="str">
            <v>110881</v>
          </cell>
          <cell r="AH842" t="str">
            <v>ﾛﾌﾄ</v>
          </cell>
          <cell r="AI842">
            <v>1</v>
          </cell>
          <cell r="AJ842" t="str">
            <v>支店</v>
          </cell>
          <cell r="AK842" t="str">
            <v>000000</v>
          </cell>
          <cell r="AM842" t="str">
            <v>000000</v>
          </cell>
          <cell r="AO842" t="str">
            <v>110881</v>
          </cell>
          <cell r="AP842" t="str">
            <v>ﾛﾌﾄ</v>
          </cell>
          <cell r="AQ842" t="str">
            <v>000000</v>
          </cell>
          <cell r="AS842" t="str">
            <v>000000</v>
          </cell>
          <cell r="AU842" t="str">
            <v>000000</v>
          </cell>
          <cell r="AW842" t="str">
            <v>000000</v>
          </cell>
          <cell r="AY842" t="str">
            <v>000000</v>
          </cell>
          <cell r="BA842" t="str">
            <v>000000</v>
          </cell>
          <cell r="BC842" t="str">
            <v>000000</v>
          </cell>
          <cell r="BE842" t="str">
            <v>000004</v>
          </cell>
          <cell r="BF842" t="str">
            <v>小松美喜</v>
          </cell>
        </row>
        <row r="843">
          <cell r="A843" t="str">
            <v>216482</v>
          </cell>
          <cell r="B843" t="str">
            <v>(株)ロフト</v>
          </cell>
          <cell r="C843" t="str">
            <v>あべのロフト</v>
          </cell>
          <cell r="D843" t="str">
            <v>あべのロフト</v>
          </cell>
          <cell r="E843" t="str">
            <v>209</v>
          </cell>
          <cell r="F843" t="str">
            <v>545-0052</v>
          </cell>
          <cell r="G843" t="str">
            <v>大阪府大阪市阿倍野区阿倍野筋</v>
          </cell>
          <cell r="H843" t="str">
            <v>1-2-30</v>
          </cell>
          <cell r="M843" t="str">
            <v>000000</v>
          </cell>
          <cell r="O843" t="str">
            <v>000000</v>
          </cell>
          <cell r="Q843" t="str">
            <v>110881</v>
          </cell>
          <cell r="R843" t="str">
            <v>ﾛﾌﾄ</v>
          </cell>
          <cell r="S843" t="str">
            <v>000000</v>
          </cell>
          <cell r="U843" t="str">
            <v>000000</v>
          </cell>
          <cell r="W843" t="str">
            <v>000000</v>
          </cell>
          <cell r="Y843" t="str">
            <v>000000</v>
          </cell>
          <cell r="AA843" t="str">
            <v>000000</v>
          </cell>
          <cell r="AC843" t="str">
            <v>000000</v>
          </cell>
          <cell r="AE843" t="str">
            <v>000000</v>
          </cell>
          <cell r="AG843" t="str">
            <v>110881</v>
          </cell>
          <cell r="AH843" t="str">
            <v>ﾛﾌﾄ</v>
          </cell>
          <cell r="AI843">
            <v>1</v>
          </cell>
          <cell r="AJ843" t="str">
            <v>支店</v>
          </cell>
          <cell r="AK843" t="str">
            <v>000000</v>
          </cell>
          <cell r="AM843" t="str">
            <v>000000</v>
          </cell>
          <cell r="AO843" t="str">
            <v>110881</v>
          </cell>
          <cell r="AP843" t="str">
            <v>ﾛﾌﾄ</v>
          </cell>
          <cell r="AQ843" t="str">
            <v>000000</v>
          </cell>
          <cell r="AS843" t="str">
            <v>000000</v>
          </cell>
          <cell r="AU843" t="str">
            <v>000000</v>
          </cell>
          <cell r="AW843" t="str">
            <v>000000</v>
          </cell>
          <cell r="AY843" t="str">
            <v>000000</v>
          </cell>
          <cell r="BA843" t="str">
            <v>000000</v>
          </cell>
          <cell r="BC843" t="str">
            <v>000000</v>
          </cell>
          <cell r="BE843" t="str">
            <v>000004</v>
          </cell>
          <cell r="BF843" t="str">
            <v>小松美喜</v>
          </cell>
        </row>
        <row r="844">
          <cell r="A844" t="str">
            <v>216483</v>
          </cell>
          <cell r="B844" t="str">
            <v>(株)ロフト</v>
          </cell>
          <cell r="C844" t="str">
            <v>川越ロフト</v>
          </cell>
          <cell r="D844" t="str">
            <v>川越ロフト</v>
          </cell>
          <cell r="E844" t="str">
            <v>210</v>
          </cell>
          <cell r="F844" t="str">
            <v>350-0043</v>
          </cell>
          <cell r="G844" t="str">
            <v>埼玉県川越市新富町2-11-2</v>
          </cell>
          <cell r="M844" t="str">
            <v>000000</v>
          </cell>
          <cell r="O844" t="str">
            <v>000000</v>
          </cell>
          <cell r="Q844" t="str">
            <v>110881</v>
          </cell>
          <cell r="R844" t="str">
            <v>ﾛﾌﾄ</v>
          </cell>
          <cell r="S844" t="str">
            <v>000000</v>
          </cell>
          <cell r="U844" t="str">
            <v>000000</v>
          </cell>
          <cell r="W844" t="str">
            <v>000000</v>
          </cell>
          <cell r="Y844" t="str">
            <v>000000</v>
          </cell>
          <cell r="AA844" t="str">
            <v>000000</v>
          </cell>
          <cell r="AC844" t="str">
            <v>000000</v>
          </cell>
          <cell r="AE844" t="str">
            <v>000000</v>
          </cell>
          <cell r="AG844" t="str">
            <v>110881</v>
          </cell>
          <cell r="AH844" t="str">
            <v>ﾛﾌﾄ</v>
          </cell>
          <cell r="AI844">
            <v>1</v>
          </cell>
          <cell r="AJ844" t="str">
            <v>支店</v>
          </cell>
          <cell r="AK844" t="str">
            <v>000000</v>
          </cell>
          <cell r="AM844" t="str">
            <v>000000</v>
          </cell>
          <cell r="AO844" t="str">
            <v>110881</v>
          </cell>
          <cell r="AP844" t="str">
            <v>ﾛﾌﾄ</v>
          </cell>
          <cell r="AQ844" t="str">
            <v>000000</v>
          </cell>
          <cell r="AS844" t="str">
            <v>000000</v>
          </cell>
          <cell r="AU844" t="str">
            <v>000000</v>
          </cell>
          <cell r="AW844" t="str">
            <v>000000</v>
          </cell>
          <cell r="AY844" t="str">
            <v>000000</v>
          </cell>
          <cell r="BA844" t="str">
            <v>000000</v>
          </cell>
          <cell r="BC844" t="str">
            <v>000000</v>
          </cell>
          <cell r="BE844" t="str">
            <v>000004</v>
          </cell>
          <cell r="BF844" t="str">
            <v>小松美喜</v>
          </cell>
        </row>
        <row r="845">
          <cell r="A845" t="str">
            <v>216484</v>
          </cell>
          <cell r="B845" t="str">
            <v>(株)ロフト</v>
          </cell>
          <cell r="C845" t="str">
            <v>心斎橋ロフト</v>
          </cell>
          <cell r="D845" t="str">
            <v>心斎橋ロフト</v>
          </cell>
          <cell r="E845" t="str">
            <v>211</v>
          </cell>
          <cell r="F845" t="str">
            <v>542-0085</v>
          </cell>
          <cell r="G845" t="str">
            <v>大阪府大阪市中央区</v>
          </cell>
          <cell r="H845" t="str">
            <v>心斎橋筋心斎橋ﾊﾟﾙｺ3F</v>
          </cell>
          <cell r="K845" t="str">
            <v>06-6245-6210</v>
          </cell>
          <cell r="M845" t="str">
            <v>000000</v>
          </cell>
          <cell r="O845" t="str">
            <v>000000</v>
          </cell>
          <cell r="Q845" t="str">
            <v>110881</v>
          </cell>
          <cell r="R845" t="str">
            <v>ﾛﾌﾄ</v>
          </cell>
          <cell r="S845" t="str">
            <v>000000</v>
          </cell>
          <cell r="U845" t="str">
            <v>000000</v>
          </cell>
          <cell r="W845" t="str">
            <v>000000</v>
          </cell>
          <cell r="Y845" t="str">
            <v>000000</v>
          </cell>
          <cell r="AA845" t="str">
            <v>000000</v>
          </cell>
          <cell r="AC845" t="str">
            <v>000000</v>
          </cell>
          <cell r="AE845" t="str">
            <v>000000</v>
          </cell>
          <cell r="AG845" t="str">
            <v>110881</v>
          </cell>
          <cell r="AH845" t="str">
            <v>ﾛﾌﾄ</v>
          </cell>
          <cell r="AI845">
            <v>1</v>
          </cell>
          <cell r="AJ845" t="str">
            <v>支店</v>
          </cell>
          <cell r="AK845" t="str">
            <v>000000</v>
          </cell>
          <cell r="AM845" t="str">
            <v>000000</v>
          </cell>
          <cell r="AO845" t="str">
            <v>110881</v>
          </cell>
          <cell r="AP845" t="str">
            <v>ﾛﾌﾄ</v>
          </cell>
          <cell r="AQ845" t="str">
            <v>000000</v>
          </cell>
          <cell r="AS845" t="str">
            <v>000000</v>
          </cell>
          <cell r="AU845" t="str">
            <v>000000</v>
          </cell>
          <cell r="AW845" t="str">
            <v>000000</v>
          </cell>
          <cell r="AY845" t="str">
            <v>000000</v>
          </cell>
          <cell r="BA845" t="str">
            <v>000000</v>
          </cell>
          <cell r="BC845" t="str">
            <v>000000</v>
          </cell>
          <cell r="BE845" t="str">
            <v>000004</v>
          </cell>
          <cell r="BF845" t="str">
            <v>小松美喜</v>
          </cell>
        </row>
        <row r="846">
          <cell r="A846" t="str">
            <v>216485</v>
          </cell>
          <cell r="B846" t="str">
            <v>(株)ロフト</v>
          </cell>
          <cell r="C846" t="str">
            <v>神戸ロフト</v>
          </cell>
          <cell r="D846" t="str">
            <v>神戸ロフト</v>
          </cell>
          <cell r="E846" t="str">
            <v>212</v>
          </cell>
          <cell r="F846" t="str">
            <v>651-0088</v>
          </cell>
          <cell r="G846" t="str">
            <v>兵庫県神戸市中央区小野柄通</v>
          </cell>
          <cell r="H846" t="str">
            <v>8-1-8 そごう神戸店新館</v>
          </cell>
          <cell r="M846" t="str">
            <v>000000</v>
          </cell>
          <cell r="O846" t="str">
            <v>000000</v>
          </cell>
          <cell r="Q846" t="str">
            <v>110881</v>
          </cell>
          <cell r="R846" t="str">
            <v>ﾛﾌﾄ</v>
          </cell>
          <cell r="S846" t="str">
            <v>000000</v>
          </cell>
          <cell r="U846" t="str">
            <v>000000</v>
          </cell>
          <cell r="W846" t="str">
            <v>000000</v>
          </cell>
          <cell r="Y846" t="str">
            <v>000000</v>
          </cell>
          <cell r="AA846" t="str">
            <v>000000</v>
          </cell>
          <cell r="AC846" t="str">
            <v>000000</v>
          </cell>
          <cell r="AE846" t="str">
            <v>000000</v>
          </cell>
          <cell r="AG846" t="str">
            <v>110881</v>
          </cell>
          <cell r="AH846" t="str">
            <v>ﾛﾌﾄ</v>
          </cell>
          <cell r="AI846">
            <v>1</v>
          </cell>
          <cell r="AJ846" t="str">
            <v>支店</v>
          </cell>
          <cell r="AK846" t="str">
            <v>000000</v>
          </cell>
          <cell r="AM846" t="str">
            <v>000000</v>
          </cell>
          <cell r="AO846" t="str">
            <v>110881</v>
          </cell>
          <cell r="AP846" t="str">
            <v>ﾛﾌﾄ</v>
          </cell>
          <cell r="AQ846" t="str">
            <v>000000</v>
          </cell>
          <cell r="AS846" t="str">
            <v>000000</v>
          </cell>
          <cell r="AU846" t="str">
            <v>000000</v>
          </cell>
          <cell r="AW846" t="str">
            <v>000000</v>
          </cell>
          <cell r="AY846" t="str">
            <v>000000</v>
          </cell>
          <cell r="BA846" t="str">
            <v>000000</v>
          </cell>
          <cell r="BC846" t="str">
            <v>000000</v>
          </cell>
          <cell r="BE846" t="str">
            <v>000004</v>
          </cell>
          <cell r="BF846" t="str">
            <v>小松美喜</v>
          </cell>
        </row>
        <row r="847">
          <cell r="A847" t="str">
            <v>216486</v>
          </cell>
          <cell r="B847" t="str">
            <v>(株)ロフト</v>
          </cell>
          <cell r="C847" t="str">
            <v>横浜ロフト</v>
          </cell>
          <cell r="D847" t="str">
            <v>横浜ロフト</v>
          </cell>
          <cell r="E847" t="str">
            <v>213</v>
          </cell>
          <cell r="F847" t="str">
            <v>220-0011</v>
          </cell>
          <cell r="G847" t="str">
            <v>神奈川県横浜市西区高島2-18-1</v>
          </cell>
          <cell r="H847" t="str">
            <v>そごう横浜店7F</v>
          </cell>
          <cell r="K847" t="str">
            <v>045-440-6210</v>
          </cell>
          <cell r="M847" t="str">
            <v>000000</v>
          </cell>
          <cell r="O847" t="str">
            <v>000000</v>
          </cell>
          <cell r="Q847" t="str">
            <v>110881</v>
          </cell>
          <cell r="R847" t="str">
            <v>ﾛﾌﾄ</v>
          </cell>
          <cell r="S847" t="str">
            <v>000000</v>
          </cell>
          <cell r="U847" t="str">
            <v>000000</v>
          </cell>
          <cell r="W847" t="str">
            <v>000000</v>
          </cell>
          <cell r="Y847" t="str">
            <v>000000</v>
          </cell>
          <cell r="AA847" t="str">
            <v>000000</v>
          </cell>
          <cell r="AC847" t="str">
            <v>000000</v>
          </cell>
          <cell r="AE847" t="str">
            <v>000000</v>
          </cell>
          <cell r="AG847" t="str">
            <v>110881</v>
          </cell>
          <cell r="AH847" t="str">
            <v>ﾛﾌﾄ</v>
          </cell>
          <cell r="AI847">
            <v>1</v>
          </cell>
          <cell r="AJ847" t="str">
            <v>支店</v>
          </cell>
          <cell r="AK847" t="str">
            <v>000000</v>
          </cell>
          <cell r="AM847" t="str">
            <v>000000</v>
          </cell>
          <cell r="AO847" t="str">
            <v>110881</v>
          </cell>
          <cell r="AP847" t="str">
            <v>ﾛﾌﾄ</v>
          </cell>
          <cell r="AQ847" t="str">
            <v>000000</v>
          </cell>
          <cell r="AS847" t="str">
            <v>000000</v>
          </cell>
          <cell r="AU847" t="str">
            <v>000000</v>
          </cell>
          <cell r="AW847" t="str">
            <v>000000</v>
          </cell>
          <cell r="AY847" t="str">
            <v>000000</v>
          </cell>
          <cell r="BA847" t="str">
            <v>000000</v>
          </cell>
          <cell r="BC847" t="str">
            <v>000000</v>
          </cell>
          <cell r="BE847" t="str">
            <v>000004</v>
          </cell>
          <cell r="BF847" t="str">
            <v>小松美喜</v>
          </cell>
        </row>
        <row r="848">
          <cell r="A848" t="str">
            <v>216487</v>
          </cell>
          <cell r="B848" t="str">
            <v>(株)ロフト</v>
          </cell>
          <cell r="C848" t="str">
            <v>京都ロフト</v>
          </cell>
          <cell r="D848" t="str">
            <v>京都ロフト</v>
          </cell>
          <cell r="E848" t="str">
            <v>225</v>
          </cell>
          <cell r="F848" t="str">
            <v>604-0000</v>
          </cell>
          <cell r="G848" t="str">
            <v>京都府京都市中京区</v>
          </cell>
          <cell r="H848" t="str">
            <v>河原町通三条下ル大黒町58番地</v>
          </cell>
          <cell r="I848" t="str">
            <v>ミーナ京都地下1階</v>
          </cell>
          <cell r="K848" t="str">
            <v>075-255-6316</v>
          </cell>
          <cell r="L848" t="str">
            <v>075-255-6318</v>
          </cell>
          <cell r="M848" t="str">
            <v>000000</v>
          </cell>
          <cell r="O848" t="str">
            <v>000000</v>
          </cell>
          <cell r="Q848" t="str">
            <v>110881</v>
          </cell>
          <cell r="R848" t="str">
            <v>ﾛﾌﾄ</v>
          </cell>
          <cell r="S848" t="str">
            <v>000000</v>
          </cell>
          <cell r="U848" t="str">
            <v>000000</v>
          </cell>
          <cell r="W848" t="str">
            <v>000000</v>
          </cell>
          <cell r="Y848" t="str">
            <v>000000</v>
          </cell>
          <cell r="AA848" t="str">
            <v>000000</v>
          </cell>
          <cell r="AC848" t="str">
            <v>000000</v>
          </cell>
          <cell r="AE848" t="str">
            <v>000000</v>
          </cell>
          <cell r="AG848" t="str">
            <v>110881</v>
          </cell>
          <cell r="AH848" t="str">
            <v>ﾛﾌﾄ</v>
          </cell>
          <cell r="AI848">
            <v>1</v>
          </cell>
          <cell r="AJ848" t="str">
            <v>支店</v>
          </cell>
          <cell r="AK848" t="str">
            <v>000000</v>
          </cell>
          <cell r="AM848" t="str">
            <v>000000</v>
          </cell>
          <cell r="AO848" t="str">
            <v>110881</v>
          </cell>
          <cell r="AP848" t="str">
            <v>ﾛﾌﾄ</v>
          </cell>
          <cell r="AQ848" t="str">
            <v>000000</v>
          </cell>
          <cell r="AS848" t="str">
            <v>000000</v>
          </cell>
          <cell r="AU848" t="str">
            <v>000000</v>
          </cell>
          <cell r="AW848" t="str">
            <v>000000</v>
          </cell>
          <cell r="AY848" t="str">
            <v>000000</v>
          </cell>
          <cell r="BA848" t="str">
            <v>000000</v>
          </cell>
          <cell r="BC848" t="str">
            <v>000000</v>
          </cell>
          <cell r="BE848" t="str">
            <v>000004</v>
          </cell>
          <cell r="BF848" t="str">
            <v>小松美喜</v>
          </cell>
        </row>
        <row r="849">
          <cell r="A849" t="str">
            <v>216488</v>
          </cell>
          <cell r="B849" t="str">
            <v>(株)ロフト</v>
          </cell>
          <cell r="C849" t="str">
            <v>仙台ロフト</v>
          </cell>
          <cell r="D849" t="str">
            <v>仙台ロフト</v>
          </cell>
          <cell r="E849" t="str">
            <v>215</v>
          </cell>
          <cell r="F849" t="str">
            <v>980-0021</v>
          </cell>
          <cell r="G849" t="str">
            <v>宮城県仙台市青葉区中央1-10-10</v>
          </cell>
          <cell r="K849" t="str">
            <v>022-224-6210</v>
          </cell>
          <cell r="M849" t="str">
            <v>000000</v>
          </cell>
          <cell r="O849" t="str">
            <v>000000</v>
          </cell>
          <cell r="Q849" t="str">
            <v>110881</v>
          </cell>
          <cell r="R849" t="str">
            <v>ﾛﾌﾄ</v>
          </cell>
          <cell r="S849" t="str">
            <v>000000</v>
          </cell>
          <cell r="U849" t="str">
            <v>000000</v>
          </cell>
          <cell r="W849" t="str">
            <v>000000</v>
          </cell>
          <cell r="Y849" t="str">
            <v>000000</v>
          </cell>
          <cell r="AA849" t="str">
            <v>000000</v>
          </cell>
          <cell r="AC849" t="str">
            <v>000000</v>
          </cell>
          <cell r="AE849" t="str">
            <v>000000</v>
          </cell>
          <cell r="AG849" t="str">
            <v>110881</v>
          </cell>
          <cell r="AH849" t="str">
            <v>ﾛﾌﾄ</v>
          </cell>
          <cell r="AI849">
            <v>1</v>
          </cell>
          <cell r="AJ849" t="str">
            <v>支店</v>
          </cell>
          <cell r="AK849" t="str">
            <v>000000</v>
          </cell>
          <cell r="AM849" t="str">
            <v>000000</v>
          </cell>
          <cell r="AO849" t="str">
            <v>110881</v>
          </cell>
          <cell r="AP849" t="str">
            <v>ﾛﾌﾄ</v>
          </cell>
          <cell r="AQ849" t="str">
            <v>000000</v>
          </cell>
          <cell r="AS849" t="str">
            <v>000000</v>
          </cell>
          <cell r="AU849" t="str">
            <v>000000</v>
          </cell>
          <cell r="AW849" t="str">
            <v>000000</v>
          </cell>
          <cell r="AY849" t="str">
            <v>000000</v>
          </cell>
          <cell r="BA849" t="str">
            <v>000000</v>
          </cell>
          <cell r="BC849" t="str">
            <v>000000</v>
          </cell>
          <cell r="BE849" t="str">
            <v>000004</v>
          </cell>
          <cell r="BF849" t="str">
            <v>小松美喜</v>
          </cell>
        </row>
        <row r="850">
          <cell r="A850" t="str">
            <v>216489</v>
          </cell>
          <cell r="B850" t="str">
            <v>(株)ロフト</v>
          </cell>
          <cell r="C850" t="str">
            <v>広島ロフト</v>
          </cell>
          <cell r="D850" t="str">
            <v>広島ロフト</v>
          </cell>
          <cell r="E850" t="str">
            <v>216</v>
          </cell>
          <cell r="F850" t="str">
            <v>730-0011</v>
          </cell>
          <cell r="G850" t="str">
            <v>広島県広島市中区基町6-27</v>
          </cell>
          <cell r="H850" t="str">
            <v>そごう広島店8F</v>
          </cell>
          <cell r="K850" t="str">
            <v>082-502-6561</v>
          </cell>
          <cell r="M850" t="str">
            <v>000000</v>
          </cell>
          <cell r="O850" t="str">
            <v>000000</v>
          </cell>
          <cell r="Q850" t="str">
            <v>110881</v>
          </cell>
          <cell r="R850" t="str">
            <v>ﾛﾌﾄ</v>
          </cell>
          <cell r="S850" t="str">
            <v>000000</v>
          </cell>
          <cell r="U850" t="str">
            <v>000000</v>
          </cell>
          <cell r="W850" t="str">
            <v>000000</v>
          </cell>
          <cell r="Y850" t="str">
            <v>000000</v>
          </cell>
          <cell r="AA850" t="str">
            <v>000000</v>
          </cell>
          <cell r="AC850" t="str">
            <v>000000</v>
          </cell>
          <cell r="AE850" t="str">
            <v>000000</v>
          </cell>
          <cell r="AG850" t="str">
            <v>110881</v>
          </cell>
          <cell r="AH850" t="str">
            <v>ﾛﾌﾄ</v>
          </cell>
          <cell r="AI850">
            <v>1</v>
          </cell>
          <cell r="AJ850" t="str">
            <v>支店</v>
          </cell>
          <cell r="AK850" t="str">
            <v>000000</v>
          </cell>
          <cell r="AM850" t="str">
            <v>000000</v>
          </cell>
          <cell r="AO850" t="str">
            <v>110881</v>
          </cell>
          <cell r="AP850" t="str">
            <v>ﾛﾌﾄ</v>
          </cell>
          <cell r="AQ850" t="str">
            <v>000000</v>
          </cell>
          <cell r="AS850" t="str">
            <v>000000</v>
          </cell>
          <cell r="AU850" t="str">
            <v>000000</v>
          </cell>
          <cell r="AW850" t="str">
            <v>000000</v>
          </cell>
          <cell r="AY850" t="str">
            <v>000000</v>
          </cell>
          <cell r="BA850" t="str">
            <v>000000</v>
          </cell>
          <cell r="BC850" t="str">
            <v>000000</v>
          </cell>
          <cell r="BE850" t="str">
            <v>000004</v>
          </cell>
          <cell r="BF850" t="str">
            <v>小松美喜</v>
          </cell>
        </row>
        <row r="851">
          <cell r="A851" t="str">
            <v>216490</v>
          </cell>
          <cell r="B851" t="str">
            <v>(株)ロフト</v>
          </cell>
          <cell r="C851" t="str">
            <v>新宿ロフト</v>
          </cell>
          <cell r="D851" t="str">
            <v>新宿ロフト</v>
          </cell>
          <cell r="E851" t="str">
            <v>217</v>
          </cell>
          <cell r="F851" t="str">
            <v>160-0022</v>
          </cell>
          <cell r="G851" t="str">
            <v>東京都新宿区新宿3-29-1</v>
          </cell>
          <cell r="M851" t="str">
            <v>000000</v>
          </cell>
          <cell r="O851" t="str">
            <v>000000</v>
          </cell>
          <cell r="Q851" t="str">
            <v>110881</v>
          </cell>
          <cell r="R851" t="str">
            <v>ﾛﾌﾄ</v>
          </cell>
          <cell r="S851" t="str">
            <v>000000</v>
          </cell>
          <cell r="U851" t="str">
            <v>000000</v>
          </cell>
          <cell r="W851" t="str">
            <v>000000</v>
          </cell>
          <cell r="Y851" t="str">
            <v>000000</v>
          </cell>
          <cell r="AA851" t="str">
            <v>000000</v>
          </cell>
          <cell r="AC851" t="str">
            <v>000000</v>
          </cell>
          <cell r="AE851" t="str">
            <v>000000</v>
          </cell>
          <cell r="AG851" t="str">
            <v>110881</v>
          </cell>
          <cell r="AH851" t="str">
            <v>ﾛﾌﾄ</v>
          </cell>
          <cell r="AI851">
            <v>1</v>
          </cell>
          <cell r="AJ851" t="str">
            <v>支店</v>
          </cell>
          <cell r="AK851" t="str">
            <v>000000</v>
          </cell>
          <cell r="AM851" t="str">
            <v>000000</v>
          </cell>
          <cell r="AO851" t="str">
            <v>110881</v>
          </cell>
          <cell r="AP851" t="str">
            <v>ﾛﾌﾄ</v>
          </cell>
          <cell r="AQ851" t="str">
            <v>000000</v>
          </cell>
          <cell r="AS851" t="str">
            <v>000000</v>
          </cell>
          <cell r="AU851" t="str">
            <v>000000</v>
          </cell>
          <cell r="AW851" t="str">
            <v>000000</v>
          </cell>
          <cell r="AY851" t="str">
            <v>000000</v>
          </cell>
          <cell r="BA851" t="str">
            <v>000000</v>
          </cell>
          <cell r="BC851" t="str">
            <v>000000</v>
          </cell>
          <cell r="BE851" t="str">
            <v>000004</v>
          </cell>
          <cell r="BF851" t="str">
            <v>小松美喜</v>
          </cell>
        </row>
        <row r="852">
          <cell r="A852" t="str">
            <v>216491</v>
          </cell>
          <cell r="B852" t="str">
            <v>(株)ロフト</v>
          </cell>
          <cell r="C852" t="str">
            <v>天神ロフト</v>
          </cell>
          <cell r="D852" t="str">
            <v>天神ロフト</v>
          </cell>
          <cell r="E852" t="str">
            <v>221</v>
          </cell>
          <cell r="F852" t="str">
            <v>810-0004</v>
          </cell>
          <cell r="G852" t="str">
            <v>福岡県福岡市中央区渡辺通4-9-25</v>
          </cell>
          <cell r="K852" t="str">
            <v>087-812-7734</v>
          </cell>
          <cell r="M852" t="str">
            <v>000000</v>
          </cell>
          <cell r="O852" t="str">
            <v>000000</v>
          </cell>
          <cell r="Q852" t="str">
            <v>110881</v>
          </cell>
          <cell r="R852" t="str">
            <v>ﾛﾌﾄ</v>
          </cell>
          <cell r="S852" t="str">
            <v>000000</v>
          </cell>
          <cell r="U852" t="str">
            <v>000000</v>
          </cell>
          <cell r="W852" t="str">
            <v>000000</v>
          </cell>
          <cell r="Y852" t="str">
            <v>000000</v>
          </cell>
          <cell r="AA852" t="str">
            <v>000000</v>
          </cell>
          <cell r="AC852" t="str">
            <v>000000</v>
          </cell>
          <cell r="AE852" t="str">
            <v>000000</v>
          </cell>
          <cell r="AG852" t="str">
            <v>110881</v>
          </cell>
          <cell r="AH852" t="str">
            <v>ﾛﾌﾄ</v>
          </cell>
          <cell r="AI852">
            <v>1</v>
          </cell>
          <cell r="AJ852" t="str">
            <v>支店</v>
          </cell>
          <cell r="AK852" t="str">
            <v>000000</v>
          </cell>
          <cell r="AM852" t="str">
            <v>000000</v>
          </cell>
          <cell r="AO852" t="str">
            <v>110881</v>
          </cell>
          <cell r="AP852" t="str">
            <v>ﾛﾌﾄ</v>
          </cell>
          <cell r="AQ852" t="str">
            <v>000000</v>
          </cell>
          <cell r="AS852" t="str">
            <v>000000</v>
          </cell>
          <cell r="AU852" t="str">
            <v>000000</v>
          </cell>
          <cell r="AW852" t="str">
            <v>000000</v>
          </cell>
          <cell r="AY852" t="str">
            <v>000000</v>
          </cell>
          <cell r="BA852" t="str">
            <v>000000</v>
          </cell>
          <cell r="BC852" t="str">
            <v>000000</v>
          </cell>
          <cell r="BE852" t="str">
            <v>000004</v>
          </cell>
          <cell r="BF852" t="str">
            <v>小松美喜</v>
          </cell>
        </row>
        <row r="853">
          <cell r="A853" t="str">
            <v>216492</v>
          </cell>
          <cell r="B853" t="str">
            <v>(株)ロフト</v>
          </cell>
          <cell r="C853" t="str">
            <v>新三郷ロフト</v>
          </cell>
          <cell r="D853" t="str">
            <v>新三郷ロフト</v>
          </cell>
          <cell r="E853" t="str">
            <v>224</v>
          </cell>
          <cell r="F853" t="str">
            <v>341-0009</v>
          </cell>
          <cell r="G853" t="str">
            <v>埼玉県三郷市新三郷ららｼﾃｨ3-1-1</v>
          </cell>
          <cell r="H853" t="str">
            <v>ららぽｰと新三郷1階</v>
          </cell>
          <cell r="K853" t="str">
            <v>048-950-6210</v>
          </cell>
          <cell r="M853" t="str">
            <v>000000</v>
          </cell>
          <cell r="O853" t="str">
            <v>000000</v>
          </cell>
          <cell r="Q853" t="str">
            <v>110881</v>
          </cell>
          <cell r="R853" t="str">
            <v>ﾛﾌﾄ</v>
          </cell>
          <cell r="S853" t="str">
            <v>000000</v>
          </cell>
          <cell r="U853" t="str">
            <v>000000</v>
          </cell>
          <cell r="W853" t="str">
            <v>000000</v>
          </cell>
          <cell r="Y853" t="str">
            <v>000000</v>
          </cell>
          <cell r="AA853" t="str">
            <v>000000</v>
          </cell>
          <cell r="AC853" t="str">
            <v>000000</v>
          </cell>
          <cell r="AE853" t="str">
            <v>000000</v>
          </cell>
          <cell r="AG853" t="str">
            <v>110881</v>
          </cell>
          <cell r="AH853" t="str">
            <v>ﾛﾌﾄ</v>
          </cell>
          <cell r="AI853">
            <v>1</v>
          </cell>
          <cell r="AJ853" t="str">
            <v>支店</v>
          </cell>
          <cell r="AK853" t="str">
            <v>000000</v>
          </cell>
          <cell r="AM853" t="str">
            <v>000000</v>
          </cell>
          <cell r="AO853" t="str">
            <v>110881</v>
          </cell>
          <cell r="AP853" t="str">
            <v>ﾛﾌﾄ</v>
          </cell>
          <cell r="AQ853" t="str">
            <v>000000</v>
          </cell>
          <cell r="AS853" t="str">
            <v>000000</v>
          </cell>
          <cell r="AU853" t="str">
            <v>000000</v>
          </cell>
          <cell r="AW853" t="str">
            <v>000000</v>
          </cell>
          <cell r="AY853" t="str">
            <v>000000</v>
          </cell>
          <cell r="BA853" t="str">
            <v>000000</v>
          </cell>
          <cell r="BC853" t="str">
            <v>000000</v>
          </cell>
          <cell r="BE853" t="str">
            <v>000004</v>
          </cell>
          <cell r="BF853" t="str">
            <v>小松美喜</v>
          </cell>
        </row>
        <row r="854">
          <cell r="A854" t="str">
            <v>216493</v>
          </cell>
          <cell r="B854" t="str">
            <v>(株)ロフト</v>
          </cell>
          <cell r="C854" t="str">
            <v>川崎ロフト</v>
          </cell>
          <cell r="D854" t="str">
            <v>川崎ロフト</v>
          </cell>
          <cell r="E854" t="str">
            <v>254</v>
          </cell>
          <cell r="F854" t="str">
            <v>212-8576</v>
          </cell>
          <cell r="G854" t="str">
            <v>神奈川県川崎市幸区堀川町72-1</v>
          </cell>
          <cell r="H854" t="str">
            <v>ラゾーナ川崎PlazaEast 3F</v>
          </cell>
          <cell r="I854" t="str">
            <v>バッグ・バラエティ雑貨</v>
          </cell>
          <cell r="K854" t="str">
            <v>044-556-6210</v>
          </cell>
          <cell r="M854" t="str">
            <v>000000</v>
          </cell>
          <cell r="O854" t="str">
            <v>000000</v>
          </cell>
          <cell r="Q854" t="str">
            <v>110881</v>
          </cell>
          <cell r="R854" t="str">
            <v>ﾛﾌﾄ</v>
          </cell>
          <cell r="S854" t="str">
            <v>000000</v>
          </cell>
          <cell r="U854" t="str">
            <v>000000</v>
          </cell>
          <cell r="W854" t="str">
            <v>000000</v>
          </cell>
          <cell r="Y854" t="str">
            <v>000000</v>
          </cell>
          <cell r="AA854" t="str">
            <v>000000</v>
          </cell>
          <cell r="AC854" t="str">
            <v>000000</v>
          </cell>
          <cell r="AE854" t="str">
            <v>000000</v>
          </cell>
          <cell r="AG854" t="str">
            <v>110881</v>
          </cell>
          <cell r="AH854" t="str">
            <v>ﾛﾌﾄ</v>
          </cell>
          <cell r="AI854">
            <v>1</v>
          </cell>
          <cell r="AJ854" t="str">
            <v>支店</v>
          </cell>
          <cell r="AK854" t="str">
            <v>000000</v>
          </cell>
          <cell r="AM854" t="str">
            <v>000000</v>
          </cell>
          <cell r="AO854" t="str">
            <v>110881</v>
          </cell>
          <cell r="AP854" t="str">
            <v>ﾛﾌﾄ</v>
          </cell>
          <cell r="AQ854" t="str">
            <v>000000</v>
          </cell>
          <cell r="AS854" t="str">
            <v>000000</v>
          </cell>
          <cell r="AU854" t="str">
            <v>000000</v>
          </cell>
          <cell r="AW854" t="str">
            <v>000000</v>
          </cell>
          <cell r="AY854" t="str">
            <v>000000</v>
          </cell>
          <cell r="BA854" t="str">
            <v>000000</v>
          </cell>
          <cell r="BC854" t="str">
            <v>000000</v>
          </cell>
          <cell r="BE854" t="str">
            <v>000004</v>
          </cell>
          <cell r="BF854" t="str">
            <v>小松美喜</v>
          </cell>
        </row>
        <row r="855">
          <cell r="A855" t="str">
            <v>216494</v>
          </cell>
          <cell r="B855" t="str">
            <v>(株)ロフト</v>
          </cell>
          <cell r="C855" t="str">
            <v>宇都宮ロフト</v>
          </cell>
          <cell r="D855" t="str">
            <v>宇都宮ロフト</v>
          </cell>
          <cell r="E855" t="str">
            <v>255</v>
          </cell>
          <cell r="F855" t="str">
            <v>320-0026</v>
          </cell>
          <cell r="G855" t="str">
            <v>栃木県宇都宮市馬場通</v>
          </cell>
          <cell r="H855" t="str">
            <v>2丁目3番12号</v>
          </cell>
          <cell r="M855" t="str">
            <v>000000</v>
          </cell>
          <cell r="O855" t="str">
            <v>000000</v>
          </cell>
          <cell r="Q855" t="str">
            <v>110881</v>
          </cell>
          <cell r="R855" t="str">
            <v>ﾛﾌﾄ</v>
          </cell>
          <cell r="S855" t="str">
            <v>000000</v>
          </cell>
          <cell r="U855" t="str">
            <v>000000</v>
          </cell>
          <cell r="W855" t="str">
            <v>000000</v>
          </cell>
          <cell r="Y855" t="str">
            <v>000000</v>
          </cell>
          <cell r="AA855" t="str">
            <v>000000</v>
          </cell>
          <cell r="AC855" t="str">
            <v>000000</v>
          </cell>
          <cell r="AE855" t="str">
            <v>000000</v>
          </cell>
          <cell r="AG855" t="str">
            <v>110881</v>
          </cell>
          <cell r="AH855" t="str">
            <v>ﾛﾌﾄ</v>
          </cell>
          <cell r="AI855">
            <v>1</v>
          </cell>
          <cell r="AJ855" t="str">
            <v>支店</v>
          </cell>
          <cell r="AK855" t="str">
            <v>000000</v>
          </cell>
          <cell r="AM855" t="str">
            <v>000000</v>
          </cell>
          <cell r="AO855" t="str">
            <v>110881</v>
          </cell>
          <cell r="AP855" t="str">
            <v>ﾛﾌﾄ</v>
          </cell>
          <cell r="AQ855" t="str">
            <v>000000</v>
          </cell>
          <cell r="AS855" t="str">
            <v>000000</v>
          </cell>
          <cell r="AU855" t="str">
            <v>000000</v>
          </cell>
          <cell r="AW855" t="str">
            <v>000000</v>
          </cell>
          <cell r="AY855" t="str">
            <v>000000</v>
          </cell>
          <cell r="BA855" t="str">
            <v>000000</v>
          </cell>
          <cell r="BC855" t="str">
            <v>000000</v>
          </cell>
          <cell r="BE855" t="str">
            <v>000004</v>
          </cell>
          <cell r="BF855" t="str">
            <v>小松美喜</v>
          </cell>
        </row>
        <row r="856">
          <cell r="A856" t="str">
            <v>216496</v>
          </cell>
          <cell r="B856" t="str">
            <v>(株)ロフト</v>
          </cell>
          <cell r="C856" t="str">
            <v>ルミネ川越ロフト</v>
          </cell>
          <cell r="D856" t="str">
            <v>ルミネ川越ロフト</v>
          </cell>
          <cell r="E856" t="str">
            <v>260</v>
          </cell>
          <cell r="F856" t="str">
            <v>350-1123</v>
          </cell>
          <cell r="G856" t="str">
            <v>埼玉県川越市脇田本町39-19</v>
          </cell>
          <cell r="H856" t="str">
            <v>ﾙﾐﾈ川越 3F</v>
          </cell>
          <cell r="K856" t="str">
            <v>049-248-6210</v>
          </cell>
          <cell r="L856" t="str">
            <v>049-248-6663</v>
          </cell>
          <cell r="M856" t="str">
            <v>000000</v>
          </cell>
          <cell r="O856" t="str">
            <v>000000</v>
          </cell>
          <cell r="Q856" t="str">
            <v>110881</v>
          </cell>
          <cell r="R856" t="str">
            <v>ﾛﾌﾄ</v>
          </cell>
          <cell r="S856" t="str">
            <v>000000</v>
          </cell>
          <cell r="U856" t="str">
            <v>000000</v>
          </cell>
          <cell r="W856" t="str">
            <v>000000</v>
          </cell>
          <cell r="Y856" t="str">
            <v>000000</v>
          </cell>
          <cell r="AA856" t="str">
            <v>000000</v>
          </cell>
          <cell r="AC856" t="str">
            <v>000000</v>
          </cell>
          <cell r="AE856" t="str">
            <v>000000</v>
          </cell>
          <cell r="AG856" t="str">
            <v>110881</v>
          </cell>
          <cell r="AH856" t="str">
            <v>ﾛﾌﾄ</v>
          </cell>
          <cell r="AI856">
            <v>1</v>
          </cell>
          <cell r="AJ856" t="str">
            <v>支店</v>
          </cell>
          <cell r="AK856" t="str">
            <v>000000</v>
          </cell>
          <cell r="AM856" t="str">
            <v>000000</v>
          </cell>
          <cell r="AO856" t="str">
            <v>110881</v>
          </cell>
          <cell r="AP856" t="str">
            <v>ﾛﾌﾄ</v>
          </cell>
          <cell r="AQ856" t="str">
            <v>000000</v>
          </cell>
          <cell r="AS856" t="str">
            <v>000000</v>
          </cell>
          <cell r="AU856" t="str">
            <v>000000</v>
          </cell>
          <cell r="AW856" t="str">
            <v>000000</v>
          </cell>
          <cell r="AY856" t="str">
            <v>000000</v>
          </cell>
          <cell r="BA856" t="str">
            <v>000000</v>
          </cell>
          <cell r="BC856" t="str">
            <v>000000</v>
          </cell>
          <cell r="BE856" t="str">
            <v>000004</v>
          </cell>
          <cell r="BF856" t="str">
            <v>小松美喜</v>
          </cell>
        </row>
        <row r="857">
          <cell r="A857" t="str">
            <v>216497</v>
          </cell>
          <cell r="B857" t="str">
            <v>(株)ロフト</v>
          </cell>
          <cell r="C857" t="str">
            <v>八尾ロフト</v>
          </cell>
          <cell r="D857" t="str">
            <v>八尾ロフト</v>
          </cell>
          <cell r="E857" t="str">
            <v>261</v>
          </cell>
          <cell r="F857" t="str">
            <v>581-0803</v>
          </cell>
          <cell r="G857" t="str">
            <v>大阪府八尾市光町2-60</v>
          </cell>
          <cell r="H857" t="str">
            <v>八尾ｵｰﾛﾗﾓｰﾙ 5F</v>
          </cell>
          <cell r="K857" t="str">
            <v>0729-95-6210</v>
          </cell>
          <cell r="L857" t="str">
            <v>0729-95-6216</v>
          </cell>
          <cell r="M857" t="str">
            <v>000000</v>
          </cell>
          <cell r="O857" t="str">
            <v>000000</v>
          </cell>
          <cell r="Q857" t="str">
            <v>110881</v>
          </cell>
          <cell r="R857" t="str">
            <v>ﾛﾌﾄ</v>
          </cell>
          <cell r="S857" t="str">
            <v>000000</v>
          </cell>
          <cell r="U857" t="str">
            <v>000000</v>
          </cell>
          <cell r="W857" t="str">
            <v>000000</v>
          </cell>
          <cell r="Y857" t="str">
            <v>000000</v>
          </cell>
          <cell r="AA857" t="str">
            <v>000000</v>
          </cell>
          <cell r="AC857" t="str">
            <v>000000</v>
          </cell>
          <cell r="AE857" t="str">
            <v>000000</v>
          </cell>
          <cell r="AG857" t="str">
            <v>110881</v>
          </cell>
          <cell r="AH857" t="str">
            <v>ﾛﾌﾄ</v>
          </cell>
          <cell r="AI857">
            <v>1</v>
          </cell>
          <cell r="AJ857" t="str">
            <v>支店</v>
          </cell>
          <cell r="AK857" t="str">
            <v>000000</v>
          </cell>
          <cell r="AM857" t="str">
            <v>000000</v>
          </cell>
          <cell r="AO857" t="str">
            <v>110881</v>
          </cell>
          <cell r="AP857" t="str">
            <v>ﾛﾌﾄ</v>
          </cell>
          <cell r="AQ857" t="str">
            <v>000000</v>
          </cell>
          <cell r="AS857" t="str">
            <v>000000</v>
          </cell>
          <cell r="AU857" t="str">
            <v>000000</v>
          </cell>
          <cell r="AW857" t="str">
            <v>000000</v>
          </cell>
          <cell r="AY857" t="str">
            <v>000000</v>
          </cell>
          <cell r="BA857" t="str">
            <v>000000</v>
          </cell>
          <cell r="BC857" t="str">
            <v>000000</v>
          </cell>
          <cell r="BE857" t="str">
            <v>000004</v>
          </cell>
          <cell r="BF857" t="str">
            <v>小松美喜</v>
          </cell>
        </row>
        <row r="858">
          <cell r="A858" t="str">
            <v>216498</v>
          </cell>
          <cell r="B858" t="str">
            <v>(株)ロフト</v>
          </cell>
          <cell r="C858" t="str">
            <v>つくばロフト</v>
          </cell>
          <cell r="D858" t="str">
            <v>つくばロフト</v>
          </cell>
          <cell r="E858" t="str">
            <v>262</v>
          </cell>
          <cell r="F858" t="str">
            <v>305-0031</v>
          </cell>
          <cell r="G858" t="str">
            <v>茨城県つくば市吾妻1-6-1</v>
          </cell>
          <cell r="M858" t="str">
            <v>000000</v>
          </cell>
          <cell r="O858" t="str">
            <v>000000</v>
          </cell>
          <cell r="Q858" t="str">
            <v>110881</v>
          </cell>
          <cell r="R858" t="str">
            <v>ﾛﾌﾄ</v>
          </cell>
          <cell r="S858" t="str">
            <v>000000</v>
          </cell>
          <cell r="U858" t="str">
            <v>000000</v>
          </cell>
          <cell r="W858" t="str">
            <v>000000</v>
          </cell>
          <cell r="Y858" t="str">
            <v>000000</v>
          </cell>
          <cell r="AA858" t="str">
            <v>000000</v>
          </cell>
          <cell r="AC858" t="str">
            <v>000000</v>
          </cell>
          <cell r="AE858" t="str">
            <v>000000</v>
          </cell>
          <cell r="AG858" t="str">
            <v>110881</v>
          </cell>
          <cell r="AH858" t="str">
            <v>ﾛﾌﾄ</v>
          </cell>
          <cell r="AI858">
            <v>1</v>
          </cell>
          <cell r="AJ858" t="str">
            <v>支店</v>
          </cell>
          <cell r="AK858" t="str">
            <v>000000</v>
          </cell>
          <cell r="AM858" t="str">
            <v>000000</v>
          </cell>
          <cell r="AO858" t="str">
            <v>110881</v>
          </cell>
          <cell r="AP858" t="str">
            <v>ﾛﾌﾄ</v>
          </cell>
          <cell r="AQ858" t="str">
            <v>000000</v>
          </cell>
          <cell r="AS858" t="str">
            <v>000000</v>
          </cell>
          <cell r="AU858" t="str">
            <v>000000</v>
          </cell>
          <cell r="AW858" t="str">
            <v>000000</v>
          </cell>
          <cell r="AY858" t="str">
            <v>000000</v>
          </cell>
          <cell r="BA858" t="str">
            <v>000000</v>
          </cell>
          <cell r="BC858" t="str">
            <v>000000</v>
          </cell>
          <cell r="BE858" t="str">
            <v>000004</v>
          </cell>
          <cell r="BF858" t="str">
            <v>小松美喜</v>
          </cell>
        </row>
        <row r="859">
          <cell r="A859" t="str">
            <v>216499</v>
          </cell>
          <cell r="B859" t="str">
            <v>(株)ロフト</v>
          </cell>
          <cell r="C859" t="str">
            <v>水戸ロフト</v>
          </cell>
          <cell r="D859" t="str">
            <v>水戸ロフト</v>
          </cell>
          <cell r="E859" t="str">
            <v>263</v>
          </cell>
          <cell r="F859" t="str">
            <v>310-0026</v>
          </cell>
          <cell r="G859" t="str">
            <v>茨城県水戸市泉町1-6-1</v>
          </cell>
          <cell r="H859" t="str">
            <v>京成百貨店 8階</v>
          </cell>
          <cell r="K859" t="str">
            <v>029-302-6210</v>
          </cell>
          <cell r="L859" t="str">
            <v>029-302-6213</v>
          </cell>
          <cell r="M859" t="str">
            <v>000000</v>
          </cell>
          <cell r="O859" t="str">
            <v>000000</v>
          </cell>
          <cell r="Q859" t="str">
            <v>110881</v>
          </cell>
          <cell r="R859" t="str">
            <v>ﾛﾌﾄ</v>
          </cell>
          <cell r="S859" t="str">
            <v>000000</v>
          </cell>
          <cell r="U859" t="str">
            <v>000000</v>
          </cell>
          <cell r="W859" t="str">
            <v>000000</v>
          </cell>
          <cell r="Y859" t="str">
            <v>000000</v>
          </cell>
          <cell r="AA859" t="str">
            <v>000000</v>
          </cell>
          <cell r="AC859" t="str">
            <v>000000</v>
          </cell>
          <cell r="AE859" t="str">
            <v>000000</v>
          </cell>
          <cell r="AG859" t="str">
            <v>110881</v>
          </cell>
          <cell r="AH859" t="str">
            <v>ﾛﾌﾄ</v>
          </cell>
          <cell r="AI859">
            <v>1</v>
          </cell>
          <cell r="AJ859" t="str">
            <v>支店</v>
          </cell>
          <cell r="AK859" t="str">
            <v>000000</v>
          </cell>
          <cell r="AM859" t="str">
            <v>000000</v>
          </cell>
          <cell r="AO859" t="str">
            <v>110881</v>
          </cell>
          <cell r="AP859" t="str">
            <v>ﾛﾌﾄ</v>
          </cell>
          <cell r="AQ859" t="str">
            <v>000000</v>
          </cell>
          <cell r="AS859" t="str">
            <v>000000</v>
          </cell>
          <cell r="AU859" t="str">
            <v>000000</v>
          </cell>
          <cell r="AW859" t="str">
            <v>000000</v>
          </cell>
          <cell r="AY859" t="str">
            <v>000000</v>
          </cell>
          <cell r="BA859" t="str">
            <v>000000</v>
          </cell>
          <cell r="BC859" t="str">
            <v>000000</v>
          </cell>
          <cell r="BE859" t="str">
            <v>000004</v>
          </cell>
          <cell r="BF859" t="str">
            <v>小松美喜</v>
          </cell>
        </row>
        <row r="860">
          <cell r="A860" t="str">
            <v>216500</v>
          </cell>
          <cell r="B860" t="str">
            <v>(株)ロフト</v>
          </cell>
          <cell r="C860" t="str">
            <v>流山ロフト</v>
          </cell>
          <cell r="D860" t="str">
            <v>流山ロフト</v>
          </cell>
          <cell r="E860" t="str">
            <v>265</v>
          </cell>
          <cell r="F860" t="str">
            <v>270-0121</v>
          </cell>
          <cell r="G860" t="str">
            <v>千葉県流山市西初石6-185-2</v>
          </cell>
          <cell r="H860" t="str">
            <v>流山おおたかの森S･C2階</v>
          </cell>
          <cell r="K860" t="str">
            <v>04-7156-6210</v>
          </cell>
          <cell r="L860" t="str">
            <v>04-7156-6923</v>
          </cell>
          <cell r="M860" t="str">
            <v>000000</v>
          </cell>
          <cell r="O860" t="str">
            <v>000000</v>
          </cell>
          <cell r="Q860" t="str">
            <v>110881</v>
          </cell>
          <cell r="R860" t="str">
            <v>ﾛﾌﾄ</v>
          </cell>
          <cell r="S860" t="str">
            <v>000000</v>
          </cell>
          <cell r="U860" t="str">
            <v>000000</v>
          </cell>
          <cell r="W860" t="str">
            <v>000000</v>
          </cell>
          <cell r="Y860" t="str">
            <v>000000</v>
          </cell>
          <cell r="AA860" t="str">
            <v>000000</v>
          </cell>
          <cell r="AC860" t="str">
            <v>000000</v>
          </cell>
          <cell r="AE860" t="str">
            <v>000000</v>
          </cell>
          <cell r="AG860" t="str">
            <v>110881</v>
          </cell>
          <cell r="AH860" t="str">
            <v>ﾛﾌﾄ</v>
          </cell>
          <cell r="AI860">
            <v>1</v>
          </cell>
          <cell r="AJ860" t="str">
            <v>支店</v>
          </cell>
          <cell r="AK860" t="str">
            <v>000000</v>
          </cell>
          <cell r="AM860" t="str">
            <v>000000</v>
          </cell>
          <cell r="AO860" t="str">
            <v>110881</v>
          </cell>
          <cell r="AP860" t="str">
            <v>ﾛﾌﾄ</v>
          </cell>
          <cell r="AQ860" t="str">
            <v>000000</v>
          </cell>
          <cell r="AS860" t="str">
            <v>000000</v>
          </cell>
          <cell r="AU860" t="str">
            <v>000000</v>
          </cell>
          <cell r="AW860" t="str">
            <v>000000</v>
          </cell>
          <cell r="AY860" t="str">
            <v>000000</v>
          </cell>
          <cell r="BA860" t="str">
            <v>000000</v>
          </cell>
          <cell r="BC860" t="str">
            <v>000000</v>
          </cell>
          <cell r="BE860" t="str">
            <v>000004</v>
          </cell>
          <cell r="BF860" t="str">
            <v>小松美喜</v>
          </cell>
        </row>
        <row r="861">
          <cell r="A861" t="str">
            <v>216501</v>
          </cell>
          <cell r="B861" t="str">
            <v>(株)ロフト</v>
          </cell>
          <cell r="C861" t="str">
            <v>くずはロフト</v>
          </cell>
          <cell r="D861" t="str">
            <v>くずはロフト</v>
          </cell>
          <cell r="E861" t="str">
            <v>266</v>
          </cell>
          <cell r="F861" t="str">
            <v>573-1121</v>
          </cell>
          <cell r="G861" t="str">
            <v>大阪府枚方市楠葉花園町15-1階</v>
          </cell>
          <cell r="H861" t="str">
            <v>京阪百貨店くずはﾓｰﾙ店3</v>
          </cell>
          <cell r="K861" t="str">
            <v>072-836-6210</v>
          </cell>
          <cell r="L861" t="str">
            <v>072-856-6215</v>
          </cell>
          <cell r="M861" t="str">
            <v>000000</v>
          </cell>
          <cell r="O861" t="str">
            <v>000000</v>
          </cell>
          <cell r="Q861" t="str">
            <v>110881</v>
          </cell>
          <cell r="R861" t="str">
            <v>ﾛﾌﾄ</v>
          </cell>
          <cell r="S861" t="str">
            <v>000000</v>
          </cell>
          <cell r="U861" t="str">
            <v>000000</v>
          </cell>
          <cell r="W861" t="str">
            <v>000000</v>
          </cell>
          <cell r="Y861" t="str">
            <v>000000</v>
          </cell>
          <cell r="AA861" t="str">
            <v>000000</v>
          </cell>
          <cell r="AC861" t="str">
            <v>000000</v>
          </cell>
          <cell r="AE861" t="str">
            <v>000000</v>
          </cell>
          <cell r="AG861" t="str">
            <v>110881</v>
          </cell>
          <cell r="AH861" t="str">
            <v>ﾛﾌﾄ</v>
          </cell>
          <cell r="AI861">
            <v>1</v>
          </cell>
          <cell r="AJ861" t="str">
            <v>支店</v>
          </cell>
          <cell r="AK861" t="str">
            <v>000000</v>
          </cell>
          <cell r="AM861" t="str">
            <v>000000</v>
          </cell>
          <cell r="AO861" t="str">
            <v>110881</v>
          </cell>
          <cell r="AP861" t="str">
            <v>ﾛﾌﾄ</v>
          </cell>
          <cell r="AQ861" t="str">
            <v>000000</v>
          </cell>
          <cell r="AS861" t="str">
            <v>000000</v>
          </cell>
          <cell r="AU861" t="str">
            <v>000000</v>
          </cell>
          <cell r="AW861" t="str">
            <v>000000</v>
          </cell>
          <cell r="AY861" t="str">
            <v>000000</v>
          </cell>
          <cell r="BA861" t="str">
            <v>000000</v>
          </cell>
          <cell r="BC861" t="str">
            <v>000000</v>
          </cell>
          <cell r="BE861" t="str">
            <v>000004</v>
          </cell>
          <cell r="BF861" t="str">
            <v>小松美喜</v>
          </cell>
        </row>
        <row r="862">
          <cell r="A862" t="str">
            <v>216502</v>
          </cell>
          <cell r="B862" t="str">
            <v>(株)ロフト</v>
          </cell>
          <cell r="C862" t="str">
            <v>堺ロフト</v>
          </cell>
          <cell r="D862" t="str">
            <v>堺ロフト</v>
          </cell>
          <cell r="E862" t="str">
            <v>268</v>
          </cell>
          <cell r="F862" t="str">
            <v>593-8325</v>
          </cell>
          <cell r="G862" t="str">
            <v>大阪府堺市西区鳳南町3-199-12</v>
          </cell>
          <cell r="H862" t="str">
            <v>ｱﾘｵ鳳1階</v>
          </cell>
          <cell r="K862" t="str">
            <v>072-273-0621</v>
          </cell>
          <cell r="L862" t="str">
            <v>072-273-0623</v>
          </cell>
          <cell r="M862" t="str">
            <v>000000</v>
          </cell>
          <cell r="O862" t="str">
            <v>000000</v>
          </cell>
          <cell r="Q862" t="str">
            <v>110881</v>
          </cell>
          <cell r="R862" t="str">
            <v>ﾛﾌﾄ</v>
          </cell>
          <cell r="S862" t="str">
            <v>000000</v>
          </cell>
          <cell r="U862" t="str">
            <v>000000</v>
          </cell>
          <cell r="W862" t="str">
            <v>000000</v>
          </cell>
          <cell r="Y862" t="str">
            <v>000000</v>
          </cell>
          <cell r="AA862" t="str">
            <v>000000</v>
          </cell>
          <cell r="AC862" t="str">
            <v>000000</v>
          </cell>
          <cell r="AE862" t="str">
            <v>000000</v>
          </cell>
          <cell r="AG862" t="str">
            <v>110881</v>
          </cell>
          <cell r="AH862" t="str">
            <v>ﾛﾌﾄ</v>
          </cell>
          <cell r="AI862">
            <v>1</v>
          </cell>
          <cell r="AJ862" t="str">
            <v>支店</v>
          </cell>
          <cell r="AK862" t="str">
            <v>000000</v>
          </cell>
          <cell r="AM862" t="str">
            <v>000000</v>
          </cell>
          <cell r="AO862" t="str">
            <v>110881</v>
          </cell>
          <cell r="AP862" t="str">
            <v>ﾛﾌﾄ</v>
          </cell>
          <cell r="AQ862" t="str">
            <v>000000</v>
          </cell>
          <cell r="AS862" t="str">
            <v>000000</v>
          </cell>
          <cell r="AU862" t="str">
            <v>000000</v>
          </cell>
          <cell r="AW862" t="str">
            <v>000000</v>
          </cell>
          <cell r="AY862" t="str">
            <v>000000</v>
          </cell>
          <cell r="BA862" t="str">
            <v>000000</v>
          </cell>
          <cell r="BC862" t="str">
            <v>000000</v>
          </cell>
          <cell r="BE862" t="str">
            <v>000004</v>
          </cell>
          <cell r="BF862" t="str">
            <v>小松美喜</v>
          </cell>
        </row>
        <row r="863">
          <cell r="A863" t="str">
            <v>216503</v>
          </cell>
          <cell r="B863" t="str">
            <v>(株)ロフト</v>
          </cell>
          <cell r="C863" t="str">
            <v>小田原ロフト</v>
          </cell>
          <cell r="D863" t="str">
            <v>小田原ロフト</v>
          </cell>
          <cell r="E863" t="str">
            <v>307</v>
          </cell>
          <cell r="F863" t="str">
            <v>250-0872</v>
          </cell>
          <cell r="G863" t="str">
            <v>神奈川県小田原市中里208</v>
          </cell>
          <cell r="H863" t="str">
            <v>ﾛﾋﾞﾝｿﾝ小田原店3階</v>
          </cell>
          <cell r="K863" t="str">
            <v>0465-48-6200</v>
          </cell>
          <cell r="M863" t="str">
            <v>000000</v>
          </cell>
          <cell r="O863" t="str">
            <v>000000</v>
          </cell>
          <cell r="Q863" t="str">
            <v>110881</v>
          </cell>
          <cell r="R863" t="str">
            <v>ﾛﾌﾄ</v>
          </cell>
          <cell r="S863" t="str">
            <v>000000</v>
          </cell>
          <cell r="U863" t="str">
            <v>000000</v>
          </cell>
          <cell r="W863" t="str">
            <v>000000</v>
          </cell>
          <cell r="Y863" t="str">
            <v>000000</v>
          </cell>
          <cell r="AA863" t="str">
            <v>000000</v>
          </cell>
          <cell r="AC863" t="str">
            <v>000000</v>
          </cell>
          <cell r="AE863" t="str">
            <v>000000</v>
          </cell>
          <cell r="AG863" t="str">
            <v>110881</v>
          </cell>
          <cell r="AH863" t="str">
            <v>ﾛﾌﾄ</v>
          </cell>
          <cell r="AI863">
            <v>1</v>
          </cell>
          <cell r="AJ863" t="str">
            <v>支店</v>
          </cell>
          <cell r="AK863" t="str">
            <v>000000</v>
          </cell>
          <cell r="AM863" t="str">
            <v>000000</v>
          </cell>
          <cell r="AO863" t="str">
            <v>110881</v>
          </cell>
          <cell r="AP863" t="str">
            <v>ﾛﾌﾄ</v>
          </cell>
          <cell r="AQ863" t="str">
            <v>000000</v>
          </cell>
          <cell r="AS863" t="str">
            <v>000000</v>
          </cell>
          <cell r="AU863" t="str">
            <v>000000</v>
          </cell>
          <cell r="AW863" t="str">
            <v>000000</v>
          </cell>
          <cell r="AY863" t="str">
            <v>000000</v>
          </cell>
          <cell r="BA863" t="str">
            <v>000000</v>
          </cell>
          <cell r="BC863" t="str">
            <v>000000</v>
          </cell>
          <cell r="BE863" t="str">
            <v>000004</v>
          </cell>
          <cell r="BF863" t="str">
            <v>小松美喜</v>
          </cell>
        </row>
        <row r="864">
          <cell r="A864" t="str">
            <v>216504</v>
          </cell>
          <cell r="B864" t="str">
            <v>(株)ロフト</v>
          </cell>
          <cell r="C864" t="str">
            <v>辻堂ロフト</v>
          </cell>
          <cell r="D864" t="str">
            <v>辻堂ロフト</v>
          </cell>
          <cell r="E864" t="str">
            <v>308</v>
          </cell>
          <cell r="F864" t="str">
            <v>251-0041</v>
          </cell>
          <cell r="G864" t="str">
            <v>神奈川県藤沢市辻堂神台1-3-1</v>
          </cell>
          <cell r="H864" t="str">
            <v>ﾃﾗｽﾓｰﾙ湘南3F</v>
          </cell>
          <cell r="K864" t="str">
            <v>0466-86-7300</v>
          </cell>
          <cell r="M864" t="str">
            <v>000000</v>
          </cell>
          <cell r="O864" t="str">
            <v>000000</v>
          </cell>
          <cell r="Q864" t="str">
            <v>110881</v>
          </cell>
          <cell r="R864" t="str">
            <v>ﾛﾌﾄ</v>
          </cell>
          <cell r="S864" t="str">
            <v>000000</v>
          </cell>
          <cell r="U864" t="str">
            <v>000000</v>
          </cell>
          <cell r="W864" t="str">
            <v>000000</v>
          </cell>
          <cell r="Y864" t="str">
            <v>000000</v>
          </cell>
          <cell r="AA864" t="str">
            <v>000000</v>
          </cell>
          <cell r="AC864" t="str">
            <v>000000</v>
          </cell>
          <cell r="AE864" t="str">
            <v>000000</v>
          </cell>
          <cell r="AG864" t="str">
            <v>110881</v>
          </cell>
          <cell r="AH864" t="str">
            <v>ﾛﾌﾄ</v>
          </cell>
          <cell r="AI864">
            <v>1</v>
          </cell>
          <cell r="AJ864" t="str">
            <v>支店</v>
          </cell>
          <cell r="AK864" t="str">
            <v>000000</v>
          </cell>
          <cell r="AM864" t="str">
            <v>000000</v>
          </cell>
          <cell r="AO864" t="str">
            <v>110881</v>
          </cell>
          <cell r="AP864" t="str">
            <v>ﾛﾌﾄ</v>
          </cell>
          <cell r="AQ864" t="str">
            <v>000000</v>
          </cell>
          <cell r="AS864" t="str">
            <v>000000</v>
          </cell>
          <cell r="AU864" t="str">
            <v>000000</v>
          </cell>
          <cell r="AW864" t="str">
            <v>000000</v>
          </cell>
          <cell r="AY864" t="str">
            <v>000000</v>
          </cell>
          <cell r="BA864" t="str">
            <v>000000</v>
          </cell>
          <cell r="BC864" t="str">
            <v>000000</v>
          </cell>
          <cell r="BE864" t="str">
            <v>000004</v>
          </cell>
          <cell r="BF864" t="str">
            <v>小松美喜</v>
          </cell>
        </row>
        <row r="865">
          <cell r="A865" t="str">
            <v>216505</v>
          </cell>
          <cell r="B865" t="str">
            <v>(株)ロフト</v>
          </cell>
          <cell r="C865" t="str">
            <v>松本ロフト</v>
          </cell>
          <cell r="D865" t="str">
            <v>松本ロフト</v>
          </cell>
          <cell r="E865" t="str">
            <v>309</v>
          </cell>
          <cell r="F865" t="str">
            <v>390-0815</v>
          </cell>
          <cell r="G865" t="str">
            <v>長野県松本市深志1-20-30</v>
          </cell>
          <cell r="H865" t="str">
            <v>ｱﾘｵ松本6F</v>
          </cell>
          <cell r="K865" t="str">
            <v>0263-37-6210</v>
          </cell>
          <cell r="L865" t="str">
            <v>0263-36-6501</v>
          </cell>
          <cell r="M865" t="str">
            <v>000000</v>
          </cell>
          <cell r="O865" t="str">
            <v>000000</v>
          </cell>
          <cell r="Q865" t="str">
            <v>110881</v>
          </cell>
          <cell r="R865" t="str">
            <v>ﾛﾌﾄ</v>
          </cell>
          <cell r="S865" t="str">
            <v>000000</v>
          </cell>
          <cell r="U865" t="str">
            <v>000000</v>
          </cell>
          <cell r="W865" t="str">
            <v>000000</v>
          </cell>
          <cell r="Y865" t="str">
            <v>000000</v>
          </cell>
          <cell r="AA865" t="str">
            <v>000000</v>
          </cell>
          <cell r="AC865" t="str">
            <v>000000</v>
          </cell>
          <cell r="AE865" t="str">
            <v>000000</v>
          </cell>
          <cell r="AG865" t="str">
            <v>110881</v>
          </cell>
          <cell r="AH865" t="str">
            <v>ﾛﾌﾄ</v>
          </cell>
          <cell r="AI865">
            <v>1</v>
          </cell>
          <cell r="AJ865" t="str">
            <v>支店</v>
          </cell>
          <cell r="AK865" t="str">
            <v>000000</v>
          </cell>
          <cell r="AM865" t="str">
            <v>000000</v>
          </cell>
          <cell r="AO865" t="str">
            <v>110881</v>
          </cell>
          <cell r="AP865" t="str">
            <v>ﾛﾌﾄ</v>
          </cell>
          <cell r="AQ865" t="str">
            <v>000000</v>
          </cell>
          <cell r="AS865" t="str">
            <v>000000</v>
          </cell>
          <cell r="AU865" t="str">
            <v>000000</v>
          </cell>
          <cell r="AW865" t="str">
            <v>000000</v>
          </cell>
          <cell r="AY865" t="str">
            <v>000000</v>
          </cell>
          <cell r="BA865" t="str">
            <v>000000</v>
          </cell>
          <cell r="BC865" t="str">
            <v>000000</v>
          </cell>
          <cell r="BE865" t="str">
            <v>000004</v>
          </cell>
          <cell r="BF865" t="str">
            <v>小松美喜</v>
          </cell>
        </row>
        <row r="866">
          <cell r="A866" t="str">
            <v>216506</v>
          </cell>
          <cell r="B866" t="str">
            <v>(株)ロフト</v>
          </cell>
          <cell r="C866" t="str">
            <v>東京ソラマチロフト</v>
          </cell>
          <cell r="D866" t="str">
            <v>東京ソラマチロフト</v>
          </cell>
          <cell r="E866" t="str">
            <v>312</v>
          </cell>
          <cell r="F866" t="str">
            <v>131-0045</v>
          </cell>
          <cell r="G866" t="str">
            <v>東京都墨田区押上1-1-2</v>
          </cell>
          <cell r="H866" t="str">
            <v>東京ｽｶｲﾂﾘｰﾀｳﾝ･ｿﾗﾏﾁ3F</v>
          </cell>
          <cell r="K866" t="str">
            <v>03-3623-6210</v>
          </cell>
          <cell r="M866" t="str">
            <v>000000</v>
          </cell>
          <cell r="O866" t="str">
            <v>000000</v>
          </cell>
          <cell r="Q866" t="str">
            <v>110881</v>
          </cell>
          <cell r="R866" t="str">
            <v>ﾛﾌﾄ</v>
          </cell>
          <cell r="S866" t="str">
            <v>000000</v>
          </cell>
          <cell r="U866" t="str">
            <v>000000</v>
          </cell>
          <cell r="W866" t="str">
            <v>000000</v>
          </cell>
          <cell r="Y866" t="str">
            <v>000000</v>
          </cell>
          <cell r="AA866" t="str">
            <v>000000</v>
          </cell>
          <cell r="AC866" t="str">
            <v>000000</v>
          </cell>
          <cell r="AE866" t="str">
            <v>000000</v>
          </cell>
          <cell r="AG866" t="str">
            <v>110881</v>
          </cell>
          <cell r="AH866" t="str">
            <v>ﾛﾌﾄ</v>
          </cell>
          <cell r="AI866">
            <v>1</v>
          </cell>
          <cell r="AJ866" t="str">
            <v>支店</v>
          </cell>
          <cell r="AK866" t="str">
            <v>000000</v>
          </cell>
          <cell r="AM866" t="str">
            <v>000000</v>
          </cell>
          <cell r="AO866" t="str">
            <v>110881</v>
          </cell>
          <cell r="AP866" t="str">
            <v>ﾛﾌﾄ</v>
          </cell>
          <cell r="AQ866" t="str">
            <v>000000</v>
          </cell>
          <cell r="AS866" t="str">
            <v>000000</v>
          </cell>
          <cell r="AU866" t="str">
            <v>000000</v>
          </cell>
          <cell r="AW866" t="str">
            <v>000000</v>
          </cell>
          <cell r="AY866" t="str">
            <v>000000</v>
          </cell>
          <cell r="BA866" t="str">
            <v>000000</v>
          </cell>
          <cell r="BC866" t="str">
            <v>000000</v>
          </cell>
          <cell r="BE866" t="str">
            <v>000004</v>
          </cell>
          <cell r="BF866" t="str">
            <v>小松美喜</v>
          </cell>
        </row>
        <row r="867">
          <cell r="A867" t="str">
            <v>216507</v>
          </cell>
          <cell r="B867" t="str">
            <v>(株)ロフト</v>
          </cell>
          <cell r="C867" t="str">
            <v>甲府昭和ロフト</v>
          </cell>
          <cell r="D867" t="str">
            <v>甲府昭和ロフト</v>
          </cell>
          <cell r="E867" t="str">
            <v>313</v>
          </cell>
          <cell r="F867" t="str">
            <v>409-3866</v>
          </cell>
          <cell r="G867" t="str">
            <v>山梨県中巨摩郡昭和町西条13-1</v>
          </cell>
          <cell r="H867" t="str">
            <v>ｲﾄｰﾖｰｶﾄﾞｰ甲府昭和店1階</v>
          </cell>
          <cell r="K867" t="str">
            <v>055-240-7621</v>
          </cell>
          <cell r="M867" t="str">
            <v>000000</v>
          </cell>
          <cell r="O867" t="str">
            <v>000000</v>
          </cell>
          <cell r="Q867" t="str">
            <v>110881</v>
          </cell>
          <cell r="R867" t="str">
            <v>ﾛﾌﾄ</v>
          </cell>
          <cell r="S867" t="str">
            <v>000000</v>
          </cell>
          <cell r="U867" t="str">
            <v>000000</v>
          </cell>
          <cell r="W867" t="str">
            <v>000000</v>
          </cell>
          <cell r="Y867" t="str">
            <v>000000</v>
          </cell>
          <cell r="AA867" t="str">
            <v>000000</v>
          </cell>
          <cell r="AC867" t="str">
            <v>000000</v>
          </cell>
          <cell r="AE867" t="str">
            <v>000000</v>
          </cell>
          <cell r="AG867" t="str">
            <v>110881</v>
          </cell>
          <cell r="AH867" t="str">
            <v>ﾛﾌﾄ</v>
          </cell>
          <cell r="AI867">
            <v>1</v>
          </cell>
          <cell r="AJ867" t="str">
            <v>支店</v>
          </cell>
          <cell r="AK867" t="str">
            <v>000000</v>
          </cell>
          <cell r="AM867" t="str">
            <v>000000</v>
          </cell>
          <cell r="AO867" t="str">
            <v>110881</v>
          </cell>
          <cell r="AP867" t="str">
            <v>ﾛﾌﾄ</v>
          </cell>
          <cell r="AQ867" t="str">
            <v>000000</v>
          </cell>
          <cell r="AS867" t="str">
            <v>000000</v>
          </cell>
          <cell r="AU867" t="str">
            <v>000000</v>
          </cell>
          <cell r="AW867" t="str">
            <v>000000</v>
          </cell>
          <cell r="AY867" t="str">
            <v>000000</v>
          </cell>
          <cell r="BA867" t="str">
            <v>000000</v>
          </cell>
          <cell r="BC867" t="str">
            <v>000000</v>
          </cell>
          <cell r="BE867" t="str">
            <v>000004</v>
          </cell>
          <cell r="BF867" t="str">
            <v>小松美喜</v>
          </cell>
        </row>
        <row r="868">
          <cell r="A868" t="str">
            <v>216508</v>
          </cell>
          <cell r="B868" t="str">
            <v>(株)ロフト</v>
          </cell>
          <cell r="C868" t="str">
            <v>鷲宮ロフト</v>
          </cell>
          <cell r="D868" t="str">
            <v>鷲宮ロフト</v>
          </cell>
          <cell r="E868" t="str">
            <v>315</v>
          </cell>
          <cell r="F868" t="str">
            <v>340-0212</v>
          </cell>
          <cell r="G868" t="str">
            <v>埼玉県久喜市久本寺字谷田7-1</v>
          </cell>
          <cell r="H868" t="str">
            <v>ｱﾘｵ鷲宮 1階天満屋倉敷店4階</v>
          </cell>
          <cell r="K868" t="str">
            <v>0480-59-6200</v>
          </cell>
          <cell r="L868" t="str">
            <v>0480-59-6205</v>
          </cell>
          <cell r="M868" t="str">
            <v>000000</v>
          </cell>
          <cell r="O868" t="str">
            <v>000000</v>
          </cell>
          <cell r="Q868" t="str">
            <v>110881</v>
          </cell>
          <cell r="R868" t="str">
            <v>ﾛﾌﾄ</v>
          </cell>
          <cell r="S868" t="str">
            <v>000000</v>
          </cell>
          <cell r="U868" t="str">
            <v>000000</v>
          </cell>
          <cell r="W868" t="str">
            <v>000000</v>
          </cell>
          <cell r="Y868" t="str">
            <v>000000</v>
          </cell>
          <cell r="AA868" t="str">
            <v>000000</v>
          </cell>
          <cell r="AC868" t="str">
            <v>000000</v>
          </cell>
          <cell r="AE868" t="str">
            <v>000000</v>
          </cell>
          <cell r="AG868" t="str">
            <v>110881</v>
          </cell>
          <cell r="AH868" t="str">
            <v>ﾛﾌﾄ</v>
          </cell>
          <cell r="AI868">
            <v>1</v>
          </cell>
          <cell r="AJ868" t="str">
            <v>支店</v>
          </cell>
          <cell r="AK868" t="str">
            <v>000000</v>
          </cell>
          <cell r="AM868" t="str">
            <v>000000</v>
          </cell>
          <cell r="AO868" t="str">
            <v>110881</v>
          </cell>
          <cell r="AP868" t="str">
            <v>ﾛﾌﾄ</v>
          </cell>
          <cell r="AQ868" t="str">
            <v>000000</v>
          </cell>
          <cell r="AS868" t="str">
            <v>000000</v>
          </cell>
          <cell r="AU868" t="str">
            <v>000000</v>
          </cell>
          <cell r="AW868" t="str">
            <v>000000</v>
          </cell>
          <cell r="AY868" t="str">
            <v>000000</v>
          </cell>
          <cell r="BA868" t="str">
            <v>000000</v>
          </cell>
          <cell r="BC868" t="str">
            <v>000000</v>
          </cell>
          <cell r="BE868" t="str">
            <v>000004</v>
          </cell>
          <cell r="BF868" t="str">
            <v>小松美喜</v>
          </cell>
        </row>
        <row r="869">
          <cell r="A869" t="str">
            <v>216509</v>
          </cell>
          <cell r="B869" t="str">
            <v>(株)ロフト</v>
          </cell>
          <cell r="C869" t="str">
            <v>倉敷ロフト</v>
          </cell>
          <cell r="D869" t="str">
            <v>倉敷ロフト</v>
          </cell>
          <cell r="E869" t="str">
            <v>316</v>
          </cell>
          <cell r="F869" t="str">
            <v>710-0055</v>
          </cell>
          <cell r="G869" t="str">
            <v>岡山県倉敷市阿知1-7-1</v>
          </cell>
          <cell r="H869" t="str">
            <v>天満屋倉敷店4階</v>
          </cell>
          <cell r="K869" t="str">
            <v>086-426-6210</v>
          </cell>
          <cell r="L869" t="str">
            <v>086-426-6209</v>
          </cell>
          <cell r="M869" t="str">
            <v>000000</v>
          </cell>
          <cell r="O869" t="str">
            <v>000000</v>
          </cell>
          <cell r="Q869" t="str">
            <v>110881</v>
          </cell>
          <cell r="R869" t="str">
            <v>ﾛﾌﾄ</v>
          </cell>
          <cell r="S869" t="str">
            <v>000000</v>
          </cell>
          <cell r="U869" t="str">
            <v>000000</v>
          </cell>
          <cell r="W869" t="str">
            <v>000000</v>
          </cell>
          <cell r="Y869" t="str">
            <v>000000</v>
          </cell>
          <cell r="AA869" t="str">
            <v>000000</v>
          </cell>
          <cell r="AC869" t="str">
            <v>000000</v>
          </cell>
          <cell r="AE869" t="str">
            <v>000000</v>
          </cell>
          <cell r="AG869" t="str">
            <v>110881</v>
          </cell>
          <cell r="AH869" t="str">
            <v>ﾛﾌﾄ</v>
          </cell>
          <cell r="AI869">
            <v>1</v>
          </cell>
          <cell r="AJ869" t="str">
            <v>支店</v>
          </cell>
          <cell r="AK869" t="str">
            <v>000000</v>
          </cell>
          <cell r="AM869" t="str">
            <v>000000</v>
          </cell>
          <cell r="AO869" t="str">
            <v>110881</v>
          </cell>
          <cell r="AP869" t="str">
            <v>ﾛﾌﾄ</v>
          </cell>
          <cell r="AQ869" t="str">
            <v>000000</v>
          </cell>
          <cell r="AS869" t="str">
            <v>000000</v>
          </cell>
          <cell r="AU869" t="str">
            <v>000000</v>
          </cell>
          <cell r="AW869" t="str">
            <v>000000</v>
          </cell>
          <cell r="AY869" t="str">
            <v>000000</v>
          </cell>
          <cell r="BA869" t="str">
            <v>000000</v>
          </cell>
          <cell r="BC869" t="str">
            <v>000000</v>
          </cell>
          <cell r="BE869" t="str">
            <v>000004</v>
          </cell>
          <cell r="BF869" t="str">
            <v>小松美喜</v>
          </cell>
        </row>
        <row r="870">
          <cell r="A870" t="str">
            <v>216510</v>
          </cell>
          <cell r="B870" t="str">
            <v>(株)ロフト</v>
          </cell>
          <cell r="C870" t="str">
            <v>相模大野ロフト</v>
          </cell>
          <cell r="D870" t="str">
            <v>相模大野ロフト</v>
          </cell>
          <cell r="E870" t="str">
            <v>317</v>
          </cell>
          <cell r="F870" t="str">
            <v>252-0303</v>
          </cell>
          <cell r="G870" t="str">
            <v>神奈川県相模原市南区</v>
          </cell>
          <cell r="H870" t="str">
            <v>相模大野3-2-1</v>
          </cell>
          <cell r="I870" t="str">
            <v>ﾎﾞｰﾉ相模大野ｼｮｯﾋﾟﾝｸﾞｾﾝﾀｰ3F</v>
          </cell>
          <cell r="K870" t="str">
            <v>042-701-6210</v>
          </cell>
          <cell r="L870" t="str">
            <v>042-701-6216</v>
          </cell>
          <cell r="M870" t="str">
            <v>000000</v>
          </cell>
          <cell r="O870" t="str">
            <v>000000</v>
          </cell>
          <cell r="Q870" t="str">
            <v>110881</v>
          </cell>
          <cell r="R870" t="str">
            <v>ﾛﾌﾄ</v>
          </cell>
          <cell r="S870" t="str">
            <v>000000</v>
          </cell>
          <cell r="U870" t="str">
            <v>000000</v>
          </cell>
          <cell r="W870" t="str">
            <v>000000</v>
          </cell>
          <cell r="Y870" t="str">
            <v>000000</v>
          </cell>
          <cell r="AA870" t="str">
            <v>000000</v>
          </cell>
          <cell r="AC870" t="str">
            <v>000000</v>
          </cell>
          <cell r="AE870" t="str">
            <v>000000</v>
          </cell>
          <cell r="AG870" t="str">
            <v>110881</v>
          </cell>
          <cell r="AH870" t="str">
            <v>ﾛﾌﾄ</v>
          </cell>
          <cell r="AI870">
            <v>1</v>
          </cell>
          <cell r="AJ870" t="str">
            <v>支店</v>
          </cell>
          <cell r="AK870" t="str">
            <v>000000</v>
          </cell>
          <cell r="AM870" t="str">
            <v>000000</v>
          </cell>
          <cell r="AO870" t="str">
            <v>110881</v>
          </cell>
          <cell r="AP870" t="str">
            <v>ﾛﾌﾄ</v>
          </cell>
          <cell r="AQ870" t="str">
            <v>000000</v>
          </cell>
          <cell r="AS870" t="str">
            <v>000000</v>
          </cell>
          <cell r="AU870" t="str">
            <v>000000</v>
          </cell>
          <cell r="AW870" t="str">
            <v>000000</v>
          </cell>
          <cell r="AY870" t="str">
            <v>000000</v>
          </cell>
          <cell r="BA870" t="str">
            <v>000000</v>
          </cell>
          <cell r="BC870" t="str">
            <v>000000</v>
          </cell>
          <cell r="BE870" t="str">
            <v>000004</v>
          </cell>
          <cell r="BF870" t="str">
            <v>小松美喜</v>
          </cell>
        </row>
        <row r="871">
          <cell r="A871" t="str">
            <v>216511</v>
          </cell>
          <cell r="B871" t="str">
            <v>(株)ロフト</v>
          </cell>
          <cell r="C871" t="str">
            <v>仙台泉ロフト</v>
          </cell>
          <cell r="D871" t="str">
            <v>仙台泉ロフト</v>
          </cell>
          <cell r="E871" t="str">
            <v>318</v>
          </cell>
          <cell r="F871" t="str">
            <v>981-3133</v>
          </cell>
          <cell r="G871" t="str">
            <v>宮城県仙台市泉区泉中央1-5-1</v>
          </cell>
          <cell r="H871" t="str">
            <v>ｱﾘｵ仙台泉 4F</v>
          </cell>
          <cell r="K871" t="str">
            <v>022-771-6210</v>
          </cell>
          <cell r="L871" t="str">
            <v>022-771-6211</v>
          </cell>
          <cell r="M871" t="str">
            <v>000000</v>
          </cell>
          <cell r="O871" t="str">
            <v>000000</v>
          </cell>
          <cell r="Q871" t="str">
            <v>110881</v>
          </cell>
          <cell r="R871" t="str">
            <v>ﾛﾌﾄ</v>
          </cell>
          <cell r="S871" t="str">
            <v>000000</v>
          </cell>
          <cell r="U871" t="str">
            <v>000000</v>
          </cell>
          <cell r="W871" t="str">
            <v>000000</v>
          </cell>
          <cell r="Y871" t="str">
            <v>000000</v>
          </cell>
          <cell r="AA871" t="str">
            <v>000000</v>
          </cell>
          <cell r="AC871" t="str">
            <v>000000</v>
          </cell>
          <cell r="AE871" t="str">
            <v>000000</v>
          </cell>
          <cell r="AG871" t="str">
            <v>110881</v>
          </cell>
          <cell r="AH871" t="str">
            <v>ﾛﾌﾄ</v>
          </cell>
          <cell r="AI871">
            <v>1</v>
          </cell>
          <cell r="AJ871" t="str">
            <v>支店</v>
          </cell>
          <cell r="AK871" t="str">
            <v>000000</v>
          </cell>
          <cell r="AM871" t="str">
            <v>000000</v>
          </cell>
          <cell r="AO871" t="str">
            <v>110881</v>
          </cell>
          <cell r="AP871" t="str">
            <v>ﾛﾌﾄ</v>
          </cell>
          <cell r="AQ871" t="str">
            <v>000000</v>
          </cell>
          <cell r="AS871" t="str">
            <v>000000</v>
          </cell>
          <cell r="AU871" t="str">
            <v>000000</v>
          </cell>
          <cell r="AW871" t="str">
            <v>000000</v>
          </cell>
          <cell r="AY871" t="str">
            <v>000000</v>
          </cell>
          <cell r="BA871" t="str">
            <v>000000</v>
          </cell>
          <cell r="BC871" t="str">
            <v>000000</v>
          </cell>
          <cell r="BE871" t="str">
            <v>000004</v>
          </cell>
          <cell r="BF871" t="str">
            <v>小松美喜</v>
          </cell>
        </row>
        <row r="872">
          <cell r="A872" t="str">
            <v>216512</v>
          </cell>
          <cell r="B872" t="str">
            <v>(株)ロフト</v>
          </cell>
          <cell r="C872" t="str">
            <v>上尾ロフト</v>
          </cell>
          <cell r="D872" t="str">
            <v>上尾ロフト</v>
          </cell>
          <cell r="E872" t="str">
            <v>319</v>
          </cell>
          <cell r="F872" t="str">
            <v>362-0046</v>
          </cell>
          <cell r="G872" t="str">
            <v>埼玉県上尾市大字壱丁目367</v>
          </cell>
          <cell r="K872" t="str">
            <v>048-780-6210</v>
          </cell>
          <cell r="L872" t="str">
            <v>048-726-6810</v>
          </cell>
          <cell r="M872" t="str">
            <v>000000</v>
          </cell>
          <cell r="O872" t="str">
            <v>000000</v>
          </cell>
          <cell r="Q872" t="str">
            <v>110881</v>
          </cell>
          <cell r="R872" t="str">
            <v>ﾛﾌﾄ</v>
          </cell>
          <cell r="S872" t="str">
            <v>000000</v>
          </cell>
          <cell r="U872" t="str">
            <v>000000</v>
          </cell>
          <cell r="W872" t="str">
            <v>000000</v>
          </cell>
          <cell r="Y872" t="str">
            <v>000000</v>
          </cell>
          <cell r="AA872" t="str">
            <v>000000</v>
          </cell>
          <cell r="AC872" t="str">
            <v>000000</v>
          </cell>
          <cell r="AE872" t="str">
            <v>000000</v>
          </cell>
          <cell r="AG872" t="str">
            <v>110881</v>
          </cell>
          <cell r="AH872" t="str">
            <v>ﾛﾌﾄ</v>
          </cell>
          <cell r="AI872">
            <v>1</v>
          </cell>
          <cell r="AJ872" t="str">
            <v>支店</v>
          </cell>
          <cell r="AK872" t="str">
            <v>000000</v>
          </cell>
          <cell r="AM872" t="str">
            <v>000000</v>
          </cell>
          <cell r="AO872" t="str">
            <v>110881</v>
          </cell>
          <cell r="AP872" t="str">
            <v>ﾛﾌﾄ</v>
          </cell>
          <cell r="AQ872" t="str">
            <v>000000</v>
          </cell>
          <cell r="AS872" t="str">
            <v>000000</v>
          </cell>
          <cell r="AU872" t="str">
            <v>000000</v>
          </cell>
          <cell r="AW872" t="str">
            <v>000000</v>
          </cell>
          <cell r="AY872" t="str">
            <v>000000</v>
          </cell>
          <cell r="BA872" t="str">
            <v>000000</v>
          </cell>
          <cell r="BC872" t="str">
            <v>000000</v>
          </cell>
          <cell r="BE872" t="str">
            <v>000004</v>
          </cell>
          <cell r="BF872" t="str">
            <v>小松美喜</v>
          </cell>
        </row>
        <row r="873">
          <cell r="A873" t="str">
            <v>216513</v>
          </cell>
          <cell r="B873" t="str">
            <v>(株)ロフト</v>
          </cell>
          <cell r="C873" t="str">
            <v>東京ﾄﾞｰﾑﾗｸｱｰﾛﾌﾄ</v>
          </cell>
          <cell r="D873" t="str">
            <v>東京ﾄﾞｰﾑﾗｸｱｰﾛﾌﾄ</v>
          </cell>
          <cell r="E873" t="str">
            <v>401</v>
          </cell>
          <cell r="F873" t="str">
            <v>112-0003</v>
          </cell>
          <cell r="G873" t="str">
            <v>東京都文京区春日1-1-1</v>
          </cell>
          <cell r="H873" t="str">
            <v>ﾗｸｰｱﾋﾞﾙ 3F</v>
          </cell>
          <cell r="K873" t="str">
            <v>03-5689-6100</v>
          </cell>
          <cell r="L873" t="str">
            <v>03-5689-6215</v>
          </cell>
          <cell r="M873" t="str">
            <v>000000</v>
          </cell>
          <cell r="O873" t="str">
            <v>000000</v>
          </cell>
          <cell r="Q873" t="str">
            <v>110881</v>
          </cell>
          <cell r="R873" t="str">
            <v>ﾛﾌﾄ</v>
          </cell>
          <cell r="S873" t="str">
            <v>000000</v>
          </cell>
          <cell r="U873" t="str">
            <v>000000</v>
          </cell>
          <cell r="W873" t="str">
            <v>000000</v>
          </cell>
          <cell r="Y873" t="str">
            <v>000000</v>
          </cell>
          <cell r="AA873" t="str">
            <v>000000</v>
          </cell>
          <cell r="AC873" t="str">
            <v>000000</v>
          </cell>
          <cell r="AE873" t="str">
            <v>000000</v>
          </cell>
          <cell r="AG873" t="str">
            <v>110881</v>
          </cell>
          <cell r="AH873" t="str">
            <v>ﾛﾌﾄ</v>
          </cell>
          <cell r="AI873">
            <v>1</v>
          </cell>
          <cell r="AJ873" t="str">
            <v>支店</v>
          </cell>
          <cell r="AK873" t="str">
            <v>000000</v>
          </cell>
          <cell r="AM873" t="str">
            <v>000000</v>
          </cell>
          <cell r="AO873" t="str">
            <v>110881</v>
          </cell>
          <cell r="AP873" t="str">
            <v>ﾛﾌﾄ</v>
          </cell>
          <cell r="AQ873" t="str">
            <v>000000</v>
          </cell>
          <cell r="AS873" t="str">
            <v>000000</v>
          </cell>
          <cell r="AU873" t="str">
            <v>000000</v>
          </cell>
          <cell r="AW873" t="str">
            <v>000000</v>
          </cell>
          <cell r="AY873" t="str">
            <v>000000</v>
          </cell>
          <cell r="BA873" t="str">
            <v>000000</v>
          </cell>
          <cell r="BC873" t="str">
            <v>000000</v>
          </cell>
          <cell r="BE873" t="str">
            <v>000004</v>
          </cell>
          <cell r="BF873" t="str">
            <v>小松美喜</v>
          </cell>
        </row>
        <row r="874">
          <cell r="A874" t="str">
            <v>216514</v>
          </cell>
          <cell r="B874" t="str">
            <v>(株)ロフト</v>
          </cell>
          <cell r="C874" t="str">
            <v>福山ロフト</v>
          </cell>
          <cell r="D874" t="str">
            <v>福山ロフト</v>
          </cell>
          <cell r="E874" t="str">
            <v>834</v>
          </cell>
          <cell r="F874" t="str">
            <v>720-0063</v>
          </cell>
          <cell r="G874" t="str">
            <v>広島県福山市元町1-1</v>
          </cell>
          <cell r="H874" t="str">
            <v>福山天満屋7階</v>
          </cell>
          <cell r="K874" t="str">
            <v>084-927-2225</v>
          </cell>
          <cell r="L874" t="str">
            <v>084-927-2129</v>
          </cell>
          <cell r="M874" t="str">
            <v>000000</v>
          </cell>
          <cell r="O874" t="str">
            <v>000000</v>
          </cell>
          <cell r="Q874" t="str">
            <v>110881</v>
          </cell>
          <cell r="R874" t="str">
            <v>ﾛﾌﾄ</v>
          </cell>
          <cell r="S874" t="str">
            <v>000000</v>
          </cell>
          <cell r="U874" t="str">
            <v>000000</v>
          </cell>
          <cell r="W874" t="str">
            <v>000000</v>
          </cell>
          <cell r="Y874" t="str">
            <v>000000</v>
          </cell>
          <cell r="AA874" t="str">
            <v>000000</v>
          </cell>
          <cell r="AC874" t="str">
            <v>000000</v>
          </cell>
          <cell r="AE874" t="str">
            <v>000000</v>
          </cell>
          <cell r="AG874" t="str">
            <v>110881</v>
          </cell>
          <cell r="AH874" t="str">
            <v>ﾛﾌﾄ</v>
          </cell>
          <cell r="AI874">
            <v>1</v>
          </cell>
          <cell r="AJ874" t="str">
            <v>支店</v>
          </cell>
          <cell r="AK874" t="str">
            <v>000000</v>
          </cell>
          <cell r="AM874" t="str">
            <v>000000</v>
          </cell>
          <cell r="AO874" t="str">
            <v>110881</v>
          </cell>
          <cell r="AP874" t="str">
            <v>ﾛﾌﾄ</v>
          </cell>
          <cell r="AQ874" t="str">
            <v>000000</v>
          </cell>
          <cell r="AS874" t="str">
            <v>000000</v>
          </cell>
          <cell r="AU874" t="str">
            <v>000000</v>
          </cell>
          <cell r="AW874" t="str">
            <v>000000</v>
          </cell>
          <cell r="AY874" t="str">
            <v>000000</v>
          </cell>
          <cell r="BA874" t="str">
            <v>000000</v>
          </cell>
          <cell r="BC874" t="str">
            <v>000000</v>
          </cell>
          <cell r="BE874" t="str">
            <v>000004</v>
          </cell>
          <cell r="BF874" t="str">
            <v>小松美喜</v>
          </cell>
        </row>
        <row r="875">
          <cell r="A875" t="str">
            <v>216516</v>
          </cell>
          <cell r="B875" t="str">
            <v>(株)ロフト</v>
          </cell>
          <cell r="C875" t="str">
            <v>ﾛﾌﾄｲﾄｰﾖｰｶﾄﾞｰ川崎店</v>
          </cell>
          <cell r="D875" t="str">
            <v>ﾛﾌﾄｲﾄｰﾖｰｶﾄﾞｰ川崎店</v>
          </cell>
          <cell r="E875" t="str">
            <v>851</v>
          </cell>
          <cell r="F875" t="str">
            <v>210-0843</v>
          </cell>
          <cell r="G875" t="str">
            <v>神奈川県川崎市川崎区小田栄</v>
          </cell>
          <cell r="H875" t="str">
            <v>2-2-1 ｲﾄｰﾖｰｶﾄﾞｰ川崎店1F</v>
          </cell>
          <cell r="K875" t="str">
            <v>044-355-5911</v>
          </cell>
          <cell r="M875" t="str">
            <v>000000</v>
          </cell>
          <cell r="O875" t="str">
            <v>000000</v>
          </cell>
          <cell r="Q875" t="str">
            <v>110881</v>
          </cell>
          <cell r="R875" t="str">
            <v>ﾛﾌﾄ</v>
          </cell>
          <cell r="S875" t="str">
            <v>000000</v>
          </cell>
          <cell r="U875" t="str">
            <v>000000</v>
          </cell>
          <cell r="W875" t="str">
            <v>000000</v>
          </cell>
          <cell r="Y875" t="str">
            <v>000000</v>
          </cell>
          <cell r="AA875" t="str">
            <v>000000</v>
          </cell>
          <cell r="AC875" t="str">
            <v>000000</v>
          </cell>
          <cell r="AE875" t="str">
            <v>000000</v>
          </cell>
          <cell r="AG875" t="str">
            <v>110881</v>
          </cell>
          <cell r="AH875" t="str">
            <v>ﾛﾌﾄ</v>
          </cell>
          <cell r="AI875">
            <v>1</v>
          </cell>
          <cell r="AJ875" t="str">
            <v>支店</v>
          </cell>
          <cell r="AK875" t="str">
            <v>000000</v>
          </cell>
          <cell r="AM875" t="str">
            <v>000000</v>
          </cell>
          <cell r="AO875" t="str">
            <v>110881</v>
          </cell>
          <cell r="AP875" t="str">
            <v>ﾛﾌﾄ</v>
          </cell>
          <cell r="AQ875" t="str">
            <v>000000</v>
          </cell>
          <cell r="AS875" t="str">
            <v>000000</v>
          </cell>
          <cell r="AU875" t="str">
            <v>000000</v>
          </cell>
          <cell r="AW875" t="str">
            <v>000000</v>
          </cell>
          <cell r="AY875" t="str">
            <v>000000</v>
          </cell>
          <cell r="BA875" t="str">
            <v>000000</v>
          </cell>
          <cell r="BC875" t="str">
            <v>000000</v>
          </cell>
          <cell r="BE875" t="str">
            <v>000004</v>
          </cell>
          <cell r="BF875" t="str">
            <v>小松美喜</v>
          </cell>
        </row>
        <row r="876">
          <cell r="A876" t="str">
            <v>216517</v>
          </cell>
          <cell r="B876" t="str">
            <v>(株)ロフト</v>
          </cell>
          <cell r="C876" t="str">
            <v>大宮宮原店</v>
          </cell>
          <cell r="D876" t="str">
            <v>大宮宮原店</v>
          </cell>
          <cell r="E876" t="str">
            <v>852</v>
          </cell>
          <cell r="F876" t="str">
            <v>331-0812</v>
          </cell>
          <cell r="G876" t="str">
            <v>埼玉県さいたま市北区宮原町</v>
          </cell>
          <cell r="H876" t="str">
            <v>1-854-1 ｲﾄｰﾖｰｶﾄﾞｰ大宮宮原店3F</v>
          </cell>
          <cell r="K876" t="str">
            <v>048-667-8272</v>
          </cell>
          <cell r="M876" t="str">
            <v>000000</v>
          </cell>
          <cell r="O876" t="str">
            <v>000000</v>
          </cell>
          <cell r="Q876" t="str">
            <v>110881</v>
          </cell>
          <cell r="R876" t="str">
            <v>ﾛﾌﾄ</v>
          </cell>
          <cell r="S876" t="str">
            <v>000000</v>
          </cell>
          <cell r="U876" t="str">
            <v>000000</v>
          </cell>
          <cell r="W876" t="str">
            <v>000000</v>
          </cell>
          <cell r="Y876" t="str">
            <v>000000</v>
          </cell>
          <cell r="AA876" t="str">
            <v>000000</v>
          </cell>
          <cell r="AC876" t="str">
            <v>000000</v>
          </cell>
          <cell r="AE876" t="str">
            <v>000000</v>
          </cell>
          <cell r="AG876" t="str">
            <v>110881</v>
          </cell>
          <cell r="AH876" t="str">
            <v>ﾛﾌﾄ</v>
          </cell>
          <cell r="AI876">
            <v>1</v>
          </cell>
          <cell r="AJ876" t="str">
            <v>支店</v>
          </cell>
          <cell r="AK876" t="str">
            <v>000000</v>
          </cell>
          <cell r="AM876" t="str">
            <v>000000</v>
          </cell>
          <cell r="AO876" t="str">
            <v>110881</v>
          </cell>
          <cell r="AP876" t="str">
            <v>ﾛﾌﾄ</v>
          </cell>
          <cell r="AQ876" t="str">
            <v>000000</v>
          </cell>
          <cell r="AS876" t="str">
            <v>000000</v>
          </cell>
          <cell r="AU876" t="str">
            <v>000000</v>
          </cell>
          <cell r="AW876" t="str">
            <v>000000</v>
          </cell>
          <cell r="AY876" t="str">
            <v>000000</v>
          </cell>
          <cell r="BA876" t="str">
            <v>000000</v>
          </cell>
          <cell r="BC876" t="str">
            <v>000000</v>
          </cell>
          <cell r="BE876" t="str">
            <v>000004</v>
          </cell>
          <cell r="BF876" t="str">
            <v>小松美喜</v>
          </cell>
        </row>
        <row r="877">
          <cell r="A877" t="str">
            <v>216518</v>
          </cell>
          <cell r="B877" t="str">
            <v>(株)ロフト</v>
          </cell>
          <cell r="C877" t="str">
            <v>ロフト大森</v>
          </cell>
          <cell r="D877" t="str">
            <v>ロフト大森</v>
          </cell>
          <cell r="E877" t="str">
            <v>853</v>
          </cell>
          <cell r="F877" t="str">
            <v>143-0016</v>
          </cell>
          <cell r="G877" t="str">
            <v>東京都大田区大森北2-13-1</v>
          </cell>
          <cell r="H877" t="str">
            <v>ｲﾄｰﾖｰｶﾄﾞｰ大森店3F</v>
          </cell>
          <cell r="K877" t="str">
            <v>03-5762-0111</v>
          </cell>
          <cell r="M877" t="str">
            <v>000000</v>
          </cell>
          <cell r="O877" t="str">
            <v>000000</v>
          </cell>
          <cell r="Q877" t="str">
            <v>110881</v>
          </cell>
          <cell r="R877" t="str">
            <v>ﾛﾌﾄ</v>
          </cell>
          <cell r="S877" t="str">
            <v>000000</v>
          </cell>
          <cell r="U877" t="str">
            <v>000000</v>
          </cell>
          <cell r="W877" t="str">
            <v>000000</v>
          </cell>
          <cell r="Y877" t="str">
            <v>000000</v>
          </cell>
          <cell r="AA877" t="str">
            <v>000000</v>
          </cell>
          <cell r="AC877" t="str">
            <v>000000</v>
          </cell>
          <cell r="AE877" t="str">
            <v>000000</v>
          </cell>
          <cell r="AG877" t="str">
            <v>110881</v>
          </cell>
          <cell r="AH877" t="str">
            <v>ﾛﾌﾄ</v>
          </cell>
          <cell r="AI877">
            <v>1</v>
          </cell>
          <cell r="AJ877" t="str">
            <v>支店</v>
          </cell>
          <cell r="AK877" t="str">
            <v>000000</v>
          </cell>
          <cell r="AM877" t="str">
            <v>000000</v>
          </cell>
          <cell r="AO877" t="str">
            <v>110881</v>
          </cell>
          <cell r="AP877" t="str">
            <v>ﾛﾌﾄ</v>
          </cell>
          <cell r="AQ877" t="str">
            <v>000000</v>
          </cell>
          <cell r="AS877" t="str">
            <v>000000</v>
          </cell>
          <cell r="AU877" t="str">
            <v>000000</v>
          </cell>
          <cell r="AW877" t="str">
            <v>000000</v>
          </cell>
          <cell r="AY877" t="str">
            <v>000000</v>
          </cell>
          <cell r="BA877" t="str">
            <v>000000</v>
          </cell>
          <cell r="BC877" t="str">
            <v>000000</v>
          </cell>
          <cell r="BE877" t="str">
            <v>000004</v>
          </cell>
          <cell r="BF877" t="str">
            <v>小松美喜</v>
          </cell>
        </row>
        <row r="878">
          <cell r="A878" t="str">
            <v>216519</v>
          </cell>
          <cell r="B878" t="str">
            <v>(株)ロフト</v>
          </cell>
          <cell r="C878" t="str">
            <v>ロフト大和鶴間店</v>
          </cell>
          <cell r="D878" t="str">
            <v>ロフト大和鶴間店</v>
          </cell>
          <cell r="E878" t="str">
            <v>854</v>
          </cell>
          <cell r="F878" t="str">
            <v>242-0001</v>
          </cell>
          <cell r="G878" t="str">
            <v>神奈川県大和市下鶴間1丁目3-1</v>
          </cell>
          <cell r="H878" t="str">
            <v>ｲﾄｰﾖｰｶﾄﾞｰ大和鶴間店1階</v>
          </cell>
          <cell r="K878" t="str">
            <v>046-262-6310</v>
          </cell>
          <cell r="M878" t="str">
            <v>000000</v>
          </cell>
          <cell r="O878" t="str">
            <v>000000</v>
          </cell>
          <cell r="Q878" t="str">
            <v>110881</v>
          </cell>
          <cell r="R878" t="str">
            <v>ﾛﾌﾄ</v>
          </cell>
          <cell r="S878" t="str">
            <v>000000</v>
          </cell>
          <cell r="U878" t="str">
            <v>000000</v>
          </cell>
          <cell r="W878" t="str">
            <v>000000</v>
          </cell>
          <cell r="Y878" t="str">
            <v>000000</v>
          </cell>
          <cell r="AA878" t="str">
            <v>000000</v>
          </cell>
          <cell r="AC878" t="str">
            <v>000000</v>
          </cell>
          <cell r="AE878" t="str">
            <v>000000</v>
          </cell>
          <cell r="AG878" t="str">
            <v>110881</v>
          </cell>
          <cell r="AH878" t="str">
            <v>ﾛﾌﾄ</v>
          </cell>
          <cell r="AI878">
            <v>1</v>
          </cell>
          <cell r="AJ878" t="str">
            <v>支店</v>
          </cell>
          <cell r="AK878" t="str">
            <v>000000</v>
          </cell>
          <cell r="AM878" t="str">
            <v>000000</v>
          </cell>
          <cell r="AO878" t="str">
            <v>110881</v>
          </cell>
          <cell r="AP878" t="str">
            <v>ﾛﾌﾄ</v>
          </cell>
          <cell r="AQ878" t="str">
            <v>000000</v>
          </cell>
          <cell r="AS878" t="str">
            <v>000000</v>
          </cell>
          <cell r="AU878" t="str">
            <v>000000</v>
          </cell>
          <cell r="AW878" t="str">
            <v>000000</v>
          </cell>
          <cell r="AY878" t="str">
            <v>000000</v>
          </cell>
          <cell r="BA878" t="str">
            <v>000000</v>
          </cell>
          <cell r="BC878" t="str">
            <v>000000</v>
          </cell>
          <cell r="BE878" t="str">
            <v>000004</v>
          </cell>
          <cell r="BF878" t="str">
            <v>小松美喜</v>
          </cell>
        </row>
        <row r="879">
          <cell r="A879" t="str">
            <v>216520</v>
          </cell>
          <cell r="B879" t="str">
            <v>(株)ロフト</v>
          </cell>
          <cell r="C879" t="str">
            <v>鹿児島ロフト</v>
          </cell>
          <cell r="D879" t="str">
            <v>鹿児島ロフト</v>
          </cell>
          <cell r="E879" t="str">
            <v>232</v>
          </cell>
          <cell r="F879" t="str">
            <v>892-0826</v>
          </cell>
          <cell r="G879" t="str">
            <v>鹿児島県鹿児島市呉服町6-5</v>
          </cell>
          <cell r="H879" t="str">
            <v>ﾏﾙﾔｶﾞｰﾃﾞﾝｽﾞ 3F</v>
          </cell>
          <cell r="K879" t="str">
            <v>099-239-6210</v>
          </cell>
          <cell r="L879" t="str">
            <v>099-239-6230</v>
          </cell>
          <cell r="M879" t="str">
            <v>000000</v>
          </cell>
          <cell r="O879" t="str">
            <v>000000</v>
          </cell>
          <cell r="Q879" t="str">
            <v>110881</v>
          </cell>
          <cell r="R879" t="str">
            <v>ﾛﾌﾄ</v>
          </cell>
          <cell r="S879" t="str">
            <v>000000</v>
          </cell>
          <cell r="U879" t="str">
            <v>000000</v>
          </cell>
          <cell r="W879" t="str">
            <v>000000</v>
          </cell>
          <cell r="Y879" t="str">
            <v>000000</v>
          </cell>
          <cell r="AA879" t="str">
            <v>000000</v>
          </cell>
          <cell r="AC879" t="str">
            <v>000000</v>
          </cell>
          <cell r="AE879" t="str">
            <v>000000</v>
          </cell>
          <cell r="AG879" t="str">
            <v>110881</v>
          </cell>
          <cell r="AH879" t="str">
            <v>ﾛﾌﾄ</v>
          </cell>
          <cell r="AI879">
            <v>1</v>
          </cell>
          <cell r="AJ879" t="str">
            <v>支店</v>
          </cell>
          <cell r="AK879" t="str">
            <v>000000</v>
          </cell>
          <cell r="AM879" t="str">
            <v>000000</v>
          </cell>
          <cell r="AO879" t="str">
            <v>110881</v>
          </cell>
          <cell r="AP879" t="str">
            <v>ﾛﾌﾄ</v>
          </cell>
          <cell r="AQ879" t="str">
            <v>000000</v>
          </cell>
          <cell r="AS879" t="str">
            <v>000000</v>
          </cell>
          <cell r="AU879" t="str">
            <v>000000</v>
          </cell>
          <cell r="AW879" t="str">
            <v>000000</v>
          </cell>
          <cell r="AY879" t="str">
            <v>000000</v>
          </cell>
          <cell r="BA879" t="str">
            <v>000000</v>
          </cell>
          <cell r="BC879" t="str">
            <v>000000</v>
          </cell>
          <cell r="BE879" t="str">
            <v>000004</v>
          </cell>
          <cell r="BF879" t="str">
            <v>小松美喜</v>
          </cell>
        </row>
        <row r="880">
          <cell r="A880" t="str">
            <v>216521</v>
          </cell>
          <cell r="B880" t="str">
            <v>(株)ロフト</v>
          </cell>
          <cell r="C880" t="str">
            <v>なんばロフト</v>
          </cell>
          <cell r="D880" t="str">
            <v>なんばロフト</v>
          </cell>
          <cell r="E880" t="str">
            <v>230</v>
          </cell>
          <cell r="F880" t="str">
            <v>542-0075</v>
          </cell>
          <cell r="G880" t="str">
            <v>大阪府大阪市中央区難波千日前</v>
          </cell>
          <cell r="H880" t="str">
            <v>12-22　難波ｾﾝﾀｰﾋﾞﾙ　3F、4F</v>
          </cell>
          <cell r="K880" t="str">
            <v>06-6631-6210</v>
          </cell>
          <cell r="L880" t="str">
            <v>06-6631-6230</v>
          </cell>
          <cell r="M880" t="str">
            <v>000000</v>
          </cell>
          <cell r="O880" t="str">
            <v>000000</v>
          </cell>
          <cell r="Q880" t="str">
            <v>110881</v>
          </cell>
          <cell r="R880" t="str">
            <v>ﾛﾌﾄ</v>
          </cell>
          <cell r="S880" t="str">
            <v>000000</v>
          </cell>
          <cell r="U880" t="str">
            <v>000000</v>
          </cell>
          <cell r="W880" t="str">
            <v>000000</v>
          </cell>
          <cell r="Y880" t="str">
            <v>000000</v>
          </cell>
          <cell r="AA880" t="str">
            <v>000000</v>
          </cell>
          <cell r="AC880" t="str">
            <v>000000</v>
          </cell>
          <cell r="AE880" t="str">
            <v>000000</v>
          </cell>
          <cell r="AG880" t="str">
            <v>110881</v>
          </cell>
          <cell r="AH880" t="str">
            <v>ﾛﾌﾄ</v>
          </cell>
          <cell r="AI880">
            <v>1</v>
          </cell>
          <cell r="AJ880" t="str">
            <v>支店</v>
          </cell>
          <cell r="AK880" t="str">
            <v>000000</v>
          </cell>
          <cell r="AM880" t="str">
            <v>000000</v>
          </cell>
          <cell r="AO880" t="str">
            <v>110881</v>
          </cell>
          <cell r="AP880" t="str">
            <v>ﾛﾌﾄ</v>
          </cell>
          <cell r="AQ880" t="str">
            <v>000000</v>
          </cell>
          <cell r="AS880" t="str">
            <v>000000</v>
          </cell>
          <cell r="AU880" t="str">
            <v>000000</v>
          </cell>
          <cell r="AW880" t="str">
            <v>000000</v>
          </cell>
          <cell r="AY880" t="str">
            <v>000000</v>
          </cell>
          <cell r="BA880" t="str">
            <v>000000</v>
          </cell>
          <cell r="BC880" t="str">
            <v>000000</v>
          </cell>
          <cell r="BE880" t="str">
            <v>000004</v>
          </cell>
          <cell r="BF880" t="str">
            <v>小松美喜</v>
          </cell>
        </row>
        <row r="881">
          <cell r="A881" t="str">
            <v>216522</v>
          </cell>
          <cell r="B881" t="str">
            <v>(株)ロフト</v>
          </cell>
          <cell r="C881" t="str">
            <v>柏沼南ロフト</v>
          </cell>
          <cell r="D881" t="str">
            <v>柏沼南ロフト</v>
          </cell>
          <cell r="E881" t="str">
            <v>331</v>
          </cell>
          <cell r="F881" t="str">
            <v>277-0922</v>
          </cell>
          <cell r="G881" t="str">
            <v>千葉県柏市大島田950-1</v>
          </cell>
          <cell r="H881" t="str">
            <v>セブンパーク　アリオ柏2階</v>
          </cell>
          <cell r="K881" t="str">
            <v>04-7186-6100</v>
          </cell>
          <cell r="L881" t="str">
            <v>04-7191-1221</v>
          </cell>
          <cell r="M881" t="str">
            <v>000000</v>
          </cell>
          <cell r="O881" t="str">
            <v>000000</v>
          </cell>
          <cell r="Q881" t="str">
            <v>110881</v>
          </cell>
          <cell r="R881" t="str">
            <v>ﾛﾌﾄ</v>
          </cell>
          <cell r="S881" t="str">
            <v>000000</v>
          </cell>
          <cell r="U881" t="str">
            <v>000000</v>
          </cell>
          <cell r="W881" t="str">
            <v>000000</v>
          </cell>
          <cell r="Y881" t="str">
            <v>000000</v>
          </cell>
          <cell r="AA881" t="str">
            <v>000000</v>
          </cell>
          <cell r="AC881" t="str">
            <v>000000</v>
          </cell>
          <cell r="AE881" t="str">
            <v>000000</v>
          </cell>
          <cell r="AG881" t="str">
            <v>110881</v>
          </cell>
          <cell r="AH881" t="str">
            <v>ﾛﾌﾄ</v>
          </cell>
          <cell r="AI881">
            <v>1</v>
          </cell>
          <cell r="AJ881" t="str">
            <v>支店</v>
          </cell>
          <cell r="AK881" t="str">
            <v>000000</v>
          </cell>
          <cell r="AM881" t="str">
            <v>000000</v>
          </cell>
          <cell r="AO881" t="str">
            <v>110881</v>
          </cell>
          <cell r="AP881" t="str">
            <v>ﾛﾌﾄ</v>
          </cell>
          <cell r="AQ881" t="str">
            <v>000000</v>
          </cell>
          <cell r="AS881" t="str">
            <v>000000</v>
          </cell>
          <cell r="AU881" t="str">
            <v>000000</v>
          </cell>
          <cell r="AW881" t="str">
            <v>000000</v>
          </cell>
          <cell r="AY881" t="str">
            <v>000000</v>
          </cell>
          <cell r="BA881" t="str">
            <v>000000</v>
          </cell>
          <cell r="BC881" t="str">
            <v>000000</v>
          </cell>
          <cell r="BE881" t="str">
            <v>000004</v>
          </cell>
          <cell r="BF881" t="str">
            <v>小松美喜</v>
          </cell>
        </row>
        <row r="882">
          <cell r="A882" t="str">
            <v>216523</v>
          </cell>
          <cell r="B882" t="str">
            <v>(株)ロフト</v>
          </cell>
          <cell r="C882" t="str">
            <v>町田ロフト</v>
          </cell>
          <cell r="D882" t="str">
            <v>町田ロフト</v>
          </cell>
          <cell r="E882" t="str">
            <v>233</v>
          </cell>
          <cell r="F882" t="str">
            <v>194-0013</v>
          </cell>
          <cell r="G882" t="str">
            <v>東京都町田市原町田6-2-6</v>
          </cell>
          <cell r="H882" t="str">
            <v>町田ﾓﾃﾞｨ　5階・6階</v>
          </cell>
          <cell r="K882" t="str">
            <v>042-726-6210</v>
          </cell>
          <cell r="L882" t="str">
            <v>042-726-6230</v>
          </cell>
          <cell r="M882" t="str">
            <v>000000</v>
          </cell>
          <cell r="O882" t="str">
            <v>000000</v>
          </cell>
          <cell r="Q882" t="str">
            <v>110881</v>
          </cell>
          <cell r="R882" t="str">
            <v>ﾛﾌﾄ</v>
          </cell>
          <cell r="S882" t="str">
            <v>000000</v>
          </cell>
          <cell r="U882" t="str">
            <v>000000</v>
          </cell>
          <cell r="W882" t="str">
            <v>000000</v>
          </cell>
          <cell r="Y882" t="str">
            <v>000000</v>
          </cell>
          <cell r="AA882" t="str">
            <v>000000</v>
          </cell>
          <cell r="AC882" t="str">
            <v>000000</v>
          </cell>
          <cell r="AE882" t="str">
            <v>000000</v>
          </cell>
          <cell r="AG882" t="str">
            <v>110881</v>
          </cell>
          <cell r="AH882" t="str">
            <v>ﾛﾌﾄ</v>
          </cell>
          <cell r="AI882">
            <v>1</v>
          </cell>
          <cell r="AJ882" t="str">
            <v>支店</v>
          </cell>
          <cell r="AK882" t="str">
            <v>000000</v>
          </cell>
          <cell r="AM882" t="str">
            <v>000000</v>
          </cell>
          <cell r="AO882" t="str">
            <v>110881</v>
          </cell>
          <cell r="AP882" t="str">
            <v>ﾛﾌﾄ</v>
          </cell>
          <cell r="AQ882" t="str">
            <v>000000</v>
          </cell>
          <cell r="AS882" t="str">
            <v>000000</v>
          </cell>
          <cell r="AU882" t="str">
            <v>000000</v>
          </cell>
          <cell r="AW882" t="str">
            <v>000000</v>
          </cell>
          <cell r="AY882" t="str">
            <v>000000</v>
          </cell>
          <cell r="BA882" t="str">
            <v>000000</v>
          </cell>
          <cell r="BC882" t="str">
            <v>000000</v>
          </cell>
          <cell r="BE882" t="str">
            <v>000004</v>
          </cell>
          <cell r="BF882" t="str">
            <v>小松美喜</v>
          </cell>
        </row>
        <row r="883">
          <cell r="A883" t="str">
            <v>216524</v>
          </cell>
          <cell r="B883" t="str">
            <v>(株)ロフト</v>
          </cell>
          <cell r="C883" t="str">
            <v>銀座ロフト</v>
          </cell>
          <cell r="D883" t="str">
            <v>銀座ロフト</v>
          </cell>
          <cell r="E883" t="str">
            <v>235</v>
          </cell>
          <cell r="F883" t="str">
            <v>104-0061</v>
          </cell>
          <cell r="G883" t="str">
            <v>東京都中央区銀座２－４－６</v>
          </cell>
          <cell r="H883" t="str">
            <v>銀座ベルビア館　6F</v>
          </cell>
          <cell r="K883" t="str">
            <v>03-3562-6210</v>
          </cell>
          <cell r="L883" t="str">
            <v>03-3562-6214</v>
          </cell>
          <cell r="M883" t="str">
            <v>000000</v>
          </cell>
          <cell r="O883" t="str">
            <v>000000</v>
          </cell>
          <cell r="Q883" t="str">
            <v>110881</v>
          </cell>
          <cell r="R883" t="str">
            <v>ﾛﾌﾄ</v>
          </cell>
          <cell r="S883" t="str">
            <v>000000</v>
          </cell>
          <cell r="U883" t="str">
            <v>000000</v>
          </cell>
          <cell r="W883" t="str">
            <v>000000</v>
          </cell>
          <cell r="Y883" t="str">
            <v>000000</v>
          </cell>
          <cell r="AA883" t="str">
            <v>000000</v>
          </cell>
          <cell r="AC883" t="str">
            <v>000000</v>
          </cell>
          <cell r="AE883" t="str">
            <v>000000</v>
          </cell>
          <cell r="AG883" t="str">
            <v>110881</v>
          </cell>
          <cell r="AH883" t="str">
            <v>ﾛﾌﾄ</v>
          </cell>
          <cell r="AI883">
            <v>1</v>
          </cell>
          <cell r="AJ883" t="str">
            <v>支店</v>
          </cell>
          <cell r="AK883" t="str">
            <v>000000</v>
          </cell>
          <cell r="AM883" t="str">
            <v>000000</v>
          </cell>
          <cell r="AO883" t="str">
            <v>110881</v>
          </cell>
          <cell r="AP883" t="str">
            <v>ﾛﾌﾄ</v>
          </cell>
          <cell r="AQ883" t="str">
            <v>000000</v>
          </cell>
          <cell r="AS883" t="str">
            <v>000000</v>
          </cell>
          <cell r="AU883" t="str">
            <v>000000</v>
          </cell>
          <cell r="AW883" t="str">
            <v>000000</v>
          </cell>
          <cell r="AY883" t="str">
            <v>000000</v>
          </cell>
          <cell r="BA883" t="str">
            <v>000000</v>
          </cell>
          <cell r="BC883" t="str">
            <v>000000</v>
          </cell>
          <cell r="BE883" t="str">
            <v>000004</v>
          </cell>
          <cell r="BF883" t="str">
            <v>小松美喜</v>
          </cell>
        </row>
        <row r="884">
          <cell r="A884" t="str">
            <v>216528</v>
          </cell>
          <cell r="B884" t="str">
            <v>ﾜｲｴｽ(株)</v>
          </cell>
          <cell r="C884" t="str">
            <v>ｸﾞﾘｰﾝﾊｳｽ八戸店</v>
          </cell>
          <cell r="D884" t="str">
            <v>ｸﾞﾘｰﾝﾊｳｽ八戸店</v>
          </cell>
          <cell r="F884" t="str">
            <v>031-0072</v>
          </cell>
          <cell r="G884" t="str">
            <v>青森県八戸市城下1-10-15</v>
          </cell>
          <cell r="K884" t="str">
            <v>0178-24-6242</v>
          </cell>
          <cell r="L884" t="str">
            <v>0178-24-6243</v>
          </cell>
          <cell r="M884" t="str">
            <v>000000</v>
          </cell>
          <cell r="O884" t="str">
            <v>000000</v>
          </cell>
          <cell r="Q884" t="str">
            <v>110882</v>
          </cell>
          <cell r="R884" t="str">
            <v>ﾜｲｴｽ</v>
          </cell>
          <cell r="S884" t="str">
            <v>000000</v>
          </cell>
          <cell r="U884" t="str">
            <v>000000</v>
          </cell>
          <cell r="W884" t="str">
            <v>000000</v>
          </cell>
          <cell r="Y884" t="str">
            <v>000000</v>
          </cell>
          <cell r="AA884" t="str">
            <v>000000</v>
          </cell>
          <cell r="AC884" t="str">
            <v>000000</v>
          </cell>
          <cell r="AE884" t="str">
            <v>000000</v>
          </cell>
          <cell r="AG884" t="str">
            <v>110882</v>
          </cell>
          <cell r="AH884" t="str">
            <v>ﾜｲｴｽ</v>
          </cell>
          <cell r="AI884">
            <v>1</v>
          </cell>
          <cell r="AJ884" t="str">
            <v>支店</v>
          </cell>
          <cell r="AK884" t="str">
            <v>000000</v>
          </cell>
          <cell r="AM884" t="str">
            <v>000000</v>
          </cell>
          <cell r="AO884" t="str">
            <v>110882</v>
          </cell>
          <cell r="AP884" t="str">
            <v>ﾜｲｴｽ</v>
          </cell>
          <cell r="AQ884" t="str">
            <v>000000</v>
          </cell>
          <cell r="AS884" t="str">
            <v>000000</v>
          </cell>
          <cell r="AU884" t="str">
            <v>000000</v>
          </cell>
          <cell r="AW884" t="str">
            <v>000000</v>
          </cell>
          <cell r="AY884" t="str">
            <v>000000</v>
          </cell>
          <cell r="BA884" t="str">
            <v>000000</v>
          </cell>
          <cell r="BC884" t="str">
            <v>000000</v>
          </cell>
          <cell r="BE884" t="str">
            <v>000040</v>
          </cell>
          <cell r="BF884" t="str">
            <v>その他</v>
          </cell>
        </row>
        <row r="885">
          <cell r="A885" t="str">
            <v>216529</v>
          </cell>
          <cell r="B885" t="str">
            <v>ﾜｲｴｽ(株)</v>
          </cell>
          <cell r="C885" t="str">
            <v>ｸﾞﾘｰﾝﾊｳｽ青森店</v>
          </cell>
          <cell r="D885" t="str">
            <v>ｸﾞﾘｰﾝﾊｳｽ青森店</v>
          </cell>
          <cell r="F885" t="str">
            <v>030-8533</v>
          </cell>
          <cell r="G885" t="str">
            <v>青森県青森市緑3-9-2</v>
          </cell>
          <cell r="H885" t="str">
            <v>ｻﾝﾛｰﾄﾞ青森2F</v>
          </cell>
          <cell r="K885" t="str">
            <v>017-734-5401</v>
          </cell>
          <cell r="L885" t="str">
            <v>017-734-5402</v>
          </cell>
          <cell r="M885" t="str">
            <v>000000</v>
          </cell>
          <cell r="O885" t="str">
            <v>000000</v>
          </cell>
          <cell r="Q885" t="str">
            <v>110882</v>
          </cell>
          <cell r="R885" t="str">
            <v>ﾜｲｴｽ</v>
          </cell>
          <cell r="S885" t="str">
            <v>000000</v>
          </cell>
          <cell r="U885" t="str">
            <v>000000</v>
          </cell>
          <cell r="W885" t="str">
            <v>000000</v>
          </cell>
          <cell r="Y885" t="str">
            <v>000000</v>
          </cell>
          <cell r="AA885" t="str">
            <v>000000</v>
          </cell>
          <cell r="AC885" t="str">
            <v>000000</v>
          </cell>
          <cell r="AE885" t="str">
            <v>000000</v>
          </cell>
          <cell r="AG885" t="str">
            <v>110882</v>
          </cell>
          <cell r="AH885" t="str">
            <v>ﾜｲｴｽ</v>
          </cell>
          <cell r="AI885">
            <v>1</v>
          </cell>
          <cell r="AJ885" t="str">
            <v>支店</v>
          </cell>
          <cell r="AK885" t="str">
            <v>000000</v>
          </cell>
          <cell r="AM885" t="str">
            <v>000000</v>
          </cell>
          <cell r="AO885" t="str">
            <v>110882</v>
          </cell>
          <cell r="AP885" t="str">
            <v>ﾜｲｴｽ</v>
          </cell>
          <cell r="AQ885" t="str">
            <v>000000</v>
          </cell>
          <cell r="AS885" t="str">
            <v>000000</v>
          </cell>
          <cell r="AU885" t="str">
            <v>000000</v>
          </cell>
          <cell r="AW885" t="str">
            <v>000000</v>
          </cell>
          <cell r="AY885" t="str">
            <v>000000</v>
          </cell>
          <cell r="BA885" t="str">
            <v>000000</v>
          </cell>
          <cell r="BC885" t="str">
            <v>000000</v>
          </cell>
          <cell r="BE885" t="str">
            <v>000040</v>
          </cell>
          <cell r="BF885" t="str">
            <v>その他</v>
          </cell>
        </row>
        <row r="886">
          <cell r="A886" t="str">
            <v>216530</v>
          </cell>
          <cell r="B886" t="str">
            <v>ﾜｲｴｽ(株)</v>
          </cell>
          <cell r="C886" t="str">
            <v>ｸﾞﾘｰﾝﾊｳｽ盛岡店</v>
          </cell>
          <cell r="D886" t="str">
            <v>ｸﾞﾘｰﾝﾊｳｽ盛岡店</v>
          </cell>
          <cell r="F886" t="str">
            <v>020-0117</v>
          </cell>
          <cell r="G886" t="str">
            <v>岩手県盛岡市緑が丘4-1-50</v>
          </cell>
          <cell r="H886" t="str">
            <v>ｱﾈｯｸｽｶﾜﾄｸ3F</v>
          </cell>
          <cell r="K886" t="str">
            <v>019-681-8873</v>
          </cell>
          <cell r="L886" t="str">
            <v>019-681-8872</v>
          </cell>
          <cell r="M886" t="str">
            <v>000000</v>
          </cell>
          <cell r="O886" t="str">
            <v>000000</v>
          </cell>
          <cell r="Q886" t="str">
            <v>110882</v>
          </cell>
          <cell r="R886" t="str">
            <v>ﾜｲｴｽ</v>
          </cell>
          <cell r="S886" t="str">
            <v>000000</v>
          </cell>
          <cell r="U886" t="str">
            <v>000000</v>
          </cell>
          <cell r="W886" t="str">
            <v>000000</v>
          </cell>
          <cell r="Y886" t="str">
            <v>000000</v>
          </cell>
          <cell r="AA886" t="str">
            <v>000000</v>
          </cell>
          <cell r="AC886" t="str">
            <v>000000</v>
          </cell>
          <cell r="AE886" t="str">
            <v>000000</v>
          </cell>
          <cell r="AG886" t="str">
            <v>110882</v>
          </cell>
          <cell r="AH886" t="str">
            <v>ﾜｲｴｽ</v>
          </cell>
          <cell r="AI886">
            <v>1</v>
          </cell>
          <cell r="AJ886" t="str">
            <v>支店</v>
          </cell>
          <cell r="AK886" t="str">
            <v>000000</v>
          </cell>
          <cell r="AM886" t="str">
            <v>000000</v>
          </cell>
          <cell r="AO886" t="str">
            <v>110882</v>
          </cell>
          <cell r="AP886" t="str">
            <v>ﾜｲｴｽ</v>
          </cell>
          <cell r="AQ886" t="str">
            <v>000000</v>
          </cell>
          <cell r="AS886" t="str">
            <v>000000</v>
          </cell>
          <cell r="AU886" t="str">
            <v>000000</v>
          </cell>
          <cell r="AW886" t="str">
            <v>000000</v>
          </cell>
          <cell r="AY886" t="str">
            <v>000000</v>
          </cell>
          <cell r="BA886" t="str">
            <v>000000</v>
          </cell>
          <cell r="BC886" t="str">
            <v>000000</v>
          </cell>
          <cell r="BE886" t="str">
            <v>000040</v>
          </cell>
          <cell r="BF886" t="str">
            <v>その他</v>
          </cell>
        </row>
        <row r="887">
          <cell r="A887" t="str">
            <v>216654</v>
          </cell>
          <cell r="B887" t="str">
            <v>(株)ｻﾝﾘﾊﾞｰ本社</v>
          </cell>
          <cell r="C887" t="str">
            <v>閉店 SORA札幌ｲｹｳﾁ店(直送)</v>
          </cell>
          <cell r="D887" t="str">
            <v>閉店SORA札幌ｲｹｳﾁ店</v>
          </cell>
          <cell r="F887" t="str">
            <v>060-0061</v>
          </cell>
          <cell r="G887" t="str">
            <v>北海道札幌市中央区南一条西</v>
          </cell>
          <cell r="H887" t="str">
            <v>2-18番地IKEUCHI3F</v>
          </cell>
          <cell r="K887" t="str">
            <v>011-281-6611</v>
          </cell>
          <cell r="M887" t="str">
            <v>000000</v>
          </cell>
          <cell r="O887" t="str">
            <v>000219</v>
          </cell>
          <cell r="P887" t="str">
            <v>Select Fashion</v>
          </cell>
          <cell r="Q887" t="str">
            <v>110798</v>
          </cell>
          <cell r="R887" t="str">
            <v>ｻﾝﾘﾊﾞｰ</v>
          </cell>
          <cell r="S887" t="str">
            <v>000000</v>
          </cell>
          <cell r="U887" t="str">
            <v>000000</v>
          </cell>
          <cell r="W887" t="str">
            <v>000000</v>
          </cell>
          <cell r="Y887" t="str">
            <v>000000</v>
          </cell>
          <cell r="AA887" t="str">
            <v>000000</v>
          </cell>
          <cell r="AC887" t="str">
            <v>000000</v>
          </cell>
          <cell r="AE887" t="str">
            <v>000000</v>
          </cell>
          <cell r="AG887" t="str">
            <v>110798</v>
          </cell>
          <cell r="AH887" t="str">
            <v>ｻﾝﾘﾊﾞｰ</v>
          </cell>
          <cell r="AI887">
            <v>1</v>
          </cell>
          <cell r="AJ887" t="str">
            <v>支店</v>
          </cell>
          <cell r="AK887" t="str">
            <v>000000</v>
          </cell>
          <cell r="AM887" t="str">
            <v>000219</v>
          </cell>
          <cell r="AN887" t="str">
            <v>Select Fashion</v>
          </cell>
          <cell r="AO887" t="str">
            <v>110798</v>
          </cell>
          <cell r="AP887" t="str">
            <v>ｻﾝﾘﾊﾞｰ</v>
          </cell>
          <cell r="AQ887" t="str">
            <v>000000</v>
          </cell>
          <cell r="AS887" t="str">
            <v>000000</v>
          </cell>
          <cell r="AU887" t="str">
            <v>000000</v>
          </cell>
          <cell r="AW887" t="str">
            <v>000000</v>
          </cell>
          <cell r="AY887" t="str">
            <v>000000</v>
          </cell>
          <cell r="BA887" t="str">
            <v>000000</v>
          </cell>
          <cell r="BC887" t="str">
            <v>000000</v>
          </cell>
          <cell r="BE887" t="str">
            <v>000004</v>
          </cell>
          <cell r="BF887" t="str">
            <v>小松美喜</v>
          </cell>
        </row>
        <row r="888">
          <cell r="A888" t="str">
            <v>216656</v>
          </cell>
          <cell r="B888" t="str">
            <v>(株)ｻﾝﾘﾊﾞｰ本社</v>
          </cell>
          <cell r="C888" t="str">
            <v>SORA渋谷店(直送)</v>
          </cell>
          <cell r="D888" t="str">
            <v>SORA渋谷店(直送)</v>
          </cell>
          <cell r="F888" t="str">
            <v>150-8509</v>
          </cell>
          <cell r="G888" t="str">
            <v>東京都渋谷区渋谷2-21-1</v>
          </cell>
          <cell r="H888" t="str">
            <v>ShiQs 4F 453</v>
          </cell>
          <cell r="K888" t="str">
            <v>03-6434-1674</v>
          </cell>
          <cell r="M888" t="str">
            <v>000000</v>
          </cell>
          <cell r="O888" t="str">
            <v>000219</v>
          </cell>
          <cell r="P888" t="str">
            <v>Select Fashion</v>
          </cell>
          <cell r="Q888" t="str">
            <v>110798</v>
          </cell>
          <cell r="R888" t="str">
            <v>ｻﾝﾘﾊﾞｰ</v>
          </cell>
          <cell r="S888" t="str">
            <v>000000</v>
          </cell>
          <cell r="U888" t="str">
            <v>000000</v>
          </cell>
          <cell r="W888" t="str">
            <v>000000</v>
          </cell>
          <cell r="Y888" t="str">
            <v>000000</v>
          </cell>
          <cell r="AA888" t="str">
            <v>000000</v>
          </cell>
          <cell r="AC888" t="str">
            <v>000000</v>
          </cell>
          <cell r="AE888" t="str">
            <v>000000</v>
          </cell>
          <cell r="AG888" t="str">
            <v>110798</v>
          </cell>
          <cell r="AH888" t="str">
            <v>ｻﾝﾘﾊﾞｰ</v>
          </cell>
          <cell r="AI888">
            <v>1</v>
          </cell>
          <cell r="AJ888" t="str">
            <v>支店</v>
          </cell>
          <cell r="AK888" t="str">
            <v>000000</v>
          </cell>
          <cell r="AM888" t="str">
            <v>000219</v>
          </cell>
          <cell r="AN888" t="str">
            <v>Select Fashion</v>
          </cell>
          <cell r="AO888" t="str">
            <v>110798</v>
          </cell>
          <cell r="AP888" t="str">
            <v>ｻﾝﾘﾊﾞｰ</v>
          </cell>
          <cell r="AQ888" t="str">
            <v>000000</v>
          </cell>
          <cell r="AS888" t="str">
            <v>000000</v>
          </cell>
          <cell r="AU888" t="str">
            <v>000000</v>
          </cell>
          <cell r="AW888" t="str">
            <v>000000</v>
          </cell>
          <cell r="AY888" t="str">
            <v>000000</v>
          </cell>
          <cell r="BA888" t="str">
            <v>000000</v>
          </cell>
          <cell r="BC888" t="str">
            <v>000000</v>
          </cell>
          <cell r="BE888" t="str">
            <v>000004</v>
          </cell>
          <cell r="BF888" t="str">
            <v>小松美喜</v>
          </cell>
        </row>
        <row r="889">
          <cell r="A889" t="str">
            <v>216658</v>
          </cell>
          <cell r="B889" t="str">
            <v>(株)ｻﾝﾘﾊﾞｰ</v>
          </cell>
          <cell r="C889" t="str">
            <v>盛田ｶﾊﾞﾝ 北上店</v>
          </cell>
          <cell r="D889" t="str">
            <v>盛田ｶﾊﾞﾝ 北上店</v>
          </cell>
          <cell r="F889" t="str">
            <v>556-0003</v>
          </cell>
          <cell r="G889" t="str">
            <v>大阪府大阪市浪速区恵美須西</v>
          </cell>
          <cell r="H889" t="str">
            <v>2-14-21サザンパークス1F</v>
          </cell>
          <cell r="K889" t="str">
            <v>06-6630-6810</v>
          </cell>
          <cell r="L889" t="str">
            <v>06-6630-6811</v>
          </cell>
          <cell r="M889" t="str">
            <v>000000</v>
          </cell>
          <cell r="O889" t="str">
            <v>000219</v>
          </cell>
          <cell r="P889" t="str">
            <v>Select Fashion</v>
          </cell>
          <cell r="Q889" t="str">
            <v>110798</v>
          </cell>
          <cell r="R889" t="str">
            <v>ｻﾝﾘﾊﾞｰ</v>
          </cell>
          <cell r="S889" t="str">
            <v>000000</v>
          </cell>
          <cell r="U889" t="str">
            <v>000000</v>
          </cell>
          <cell r="W889" t="str">
            <v>000000</v>
          </cell>
          <cell r="Y889" t="str">
            <v>000000</v>
          </cell>
          <cell r="AA889" t="str">
            <v>000000</v>
          </cell>
          <cell r="AC889" t="str">
            <v>000000</v>
          </cell>
          <cell r="AE889" t="str">
            <v>000000</v>
          </cell>
          <cell r="AG889" t="str">
            <v>110798</v>
          </cell>
          <cell r="AH889" t="str">
            <v>ｻﾝﾘﾊﾞｰ</v>
          </cell>
          <cell r="AI889">
            <v>1</v>
          </cell>
          <cell r="AJ889" t="str">
            <v>支店</v>
          </cell>
          <cell r="AK889" t="str">
            <v>000000</v>
          </cell>
          <cell r="AM889" t="str">
            <v>000219</v>
          </cell>
          <cell r="AN889" t="str">
            <v>Select Fashion</v>
          </cell>
          <cell r="AO889" t="str">
            <v>110798</v>
          </cell>
          <cell r="AP889" t="str">
            <v>ｻﾝﾘﾊﾞｰ</v>
          </cell>
          <cell r="AQ889" t="str">
            <v>000000</v>
          </cell>
          <cell r="AS889" t="str">
            <v>000000</v>
          </cell>
          <cell r="AU889" t="str">
            <v>000000</v>
          </cell>
          <cell r="AW889" t="str">
            <v>000000</v>
          </cell>
          <cell r="AY889" t="str">
            <v>000000</v>
          </cell>
          <cell r="BA889" t="str">
            <v>000000</v>
          </cell>
          <cell r="BC889" t="str">
            <v>000000</v>
          </cell>
          <cell r="BE889" t="str">
            <v>000004</v>
          </cell>
          <cell r="BF889" t="str">
            <v>小松美喜</v>
          </cell>
        </row>
        <row r="890">
          <cell r="A890" t="str">
            <v>216659</v>
          </cell>
          <cell r="B890" t="str">
            <v>(株)ｻﾝﾘﾊﾞｰ本社</v>
          </cell>
          <cell r="C890" t="str">
            <v>雑貨株式会社</v>
          </cell>
          <cell r="D890" t="str">
            <v>雑貨株式会社</v>
          </cell>
          <cell r="F890" t="str">
            <v>556-0003</v>
          </cell>
          <cell r="G890" t="str">
            <v>大阪府大阪市浪速区恵美須西</v>
          </cell>
          <cell r="H890" t="str">
            <v>2-14-21サザンパークス1F</v>
          </cell>
          <cell r="K890" t="str">
            <v>06-6630-6810</v>
          </cell>
          <cell r="L890" t="str">
            <v>06-6630-6811</v>
          </cell>
          <cell r="M890" t="str">
            <v>000000</v>
          </cell>
          <cell r="O890" t="str">
            <v>000219</v>
          </cell>
          <cell r="P890" t="str">
            <v>Select Fashion</v>
          </cell>
          <cell r="Q890" t="str">
            <v>110798</v>
          </cell>
          <cell r="R890" t="str">
            <v>ｻﾝﾘﾊﾞｰ</v>
          </cell>
          <cell r="S890" t="str">
            <v>000000</v>
          </cell>
          <cell r="U890" t="str">
            <v>000000</v>
          </cell>
          <cell r="W890" t="str">
            <v>000000</v>
          </cell>
          <cell r="Y890" t="str">
            <v>000000</v>
          </cell>
          <cell r="AA890" t="str">
            <v>000000</v>
          </cell>
          <cell r="AC890" t="str">
            <v>000000</v>
          </cell>
          <cell r="AE890" t="str">
            <v>000000</v>
          </cell>
          <cell r="AG890" t="str">
            <v>110798</v>
          </cell>
          <cell r="AH890" t="str">
            <v>ｻﾝﾘﾊﾞｰ</v>
          </cell>
          <cell r="AI890">
            <v>1</v>
          </cell>
          <cell r="AJ890" t="str">
            <v>支店</v>
          </cell>
          <cell r="AK890" t="str">
            <v>000000</v>
          </cell>
          <cell r="AM890" t="str">
            <v>000219</v>
          </cell>
          <cell r="AN890" t="str">
            <v>Select Fashion</v>
          </cell>
          <cell r="AO890" t="str">
            <v>110798</v>
          </cell>
          <cell r="AP890" t="str">
            <v>ｻﾝﾘﾊﾞｰ</v>
          </cell>
          <cell r="AQ890" t="str">
            <v>000000</v>
          </cell>
          <cell r="AS890" t="str">
            <v>000000</v>
          </cell>
          <cell r="AU890" t="str">
            <v>000000</v>
          </cell>
          <cell r="AW890" t="str">
            <v>000000</v>
          </cell>
          <cell r="AY890" t="str">
            <v>000000</v>
          </cell>
          <cell r="BA890" t="str">
            <v>000000</v>
          </cell>
          <cell r="BC890" t="str">
            <v>000000</v>
          </cell>
          <cell r="BE890" t="str">
            <v>000004</v>
          </cell>
          <cell r="BF890" t="str">
            <v>小松美喜</v>
          </cell>
        </row>
        <row r="891">
          <cell r="A891" t="str">
            <v>216660</v>
          </cell>
          <cell r="B891" t="str">
            <v>(株)ｻﾝﾘﾊﾞｰ</v>
          </cell>
          <cell r="C891" t="str">
            <v>ﾅﾁｭﾗﾑ･ｲｰｺﾏｰｽ株式会社</v>
          </cell>
          <cell r="D891" t="str">
            <v>ﾅﾁｭﾗﾑ･ｲｰｺﾏｰｽ株式会社</v>
          </cell>
          <cell r="F891" t="str">
            <v>556-0003</v>
          </cell>
          <cell r="G891" t="str">
            <v>大阪府大阪市浪速区恵美須西</v>
          </cell>
          <cell r="H891" t="str">
            <v>2-14-21サザンパークス1F</v>
          </cell>
          <cell r="K891" t="str">
            <v>06-6630-6810</v>
          </cell>
          <cell r="L891" t="str">
            <v>06-6630-6811</v>
          </cell>
          <cell r="M891" t="str">
            <v>000000</v>
          </cell>
          <cell r="O891" t="str">
            <v>000219</v>
          </cell>
          <cell r="P891" t="str">
            <v>Select Fashion</v>
          </cell>
          <cell r="Q891" t="str">
            <v>110798</v>
          </cell>
          <cell r="R891" t="str">
            <v>ｻﾝﾘﾊﾞｰ</v>
          </cell>
          <cell r="S891" t="str">
            <v>000000</v>
          </cell>
          <cell r="U891" t="str">
            <v>000000</v>
          </cell>
          <cell r="W891" t="str">
            <v>000000</v>
          </cell>
          <cell r="Y891" t="str">
            <v>000000</v>
          </cell>
          <cell r="AA891" t="str">
            <v>000000</v>
          </cell>
          <cell r="AC891" t="str">
            <v>000000</v>
          </cell>
          <cell r="AE891" t="str">
            <v>000000</v>
          </cell>
          <cell r="AG891" t="str">
            <v>110798</v>
          </cell>
          <cell r="AH891" t="str">
            <v>ｻﾝﾘﾊﾞｰ</v>
          </cell>
          <cell r="AI891">
            <v>1</v>
          </cell>
          <cell r="AJ891" t="str">
            <v>支店</v>
          </cell>
          <cell r="AK891" t="str">
            <v>000000</v>
          </cell>
          <cell r="AM891" t="str">
            <v>000219</v>
          </cell>
          <cell r="AN891" t="str">
            <v>Select Fashion</v>
          </cell>
          <cell r="AO891" t="str">
            <v>110798</v>
          </cell>
          <cell r="AP891" t="str">
            <v>ｻﾝﾘﾊﾞｰ</v>
          </cell>
          <cell r="AQ891" t="str">
            <v>000000</v>
          </cell>
          <cell r="AS891" t="str">
            <v>000000</v>
          </cell>
          <cell r="AU891" t="str">
            <v>000000</v>
          </cell>
          <cell r="AW891" t="str">
            <v>000000</v>
          </cell>
          <cell r="AY891" t="str">
            <v>000000</v>
          </cell>
          <cell r="BA891" t="str">
            <v>000000</v>
          </cell>
          <cell r="BC891" t="str">
            <v>000000</v>
          </cell>
          <cell r="BE891" t="str">
            <v>000004</v>
          </cell>
          <cell r="BF891" t="str">
            <v>小松美喜</v>
          </cell>
        </row>
        <row r="892">
          <cell r="A892" t="str">
            <v>216661</v>
          </cell>
          <cell r="B892" t="str">
            <v>(株)ｻﾝﾘﾊﾞｰ本社</v>
          </cell>
          <cell r="C892" t="str">
            <v>大阪屋BOWL海老名店</v>
          </cell>
          <cell r="D892" t="str">
            <v>大阪屋BOWL海老名店</v>
          </cell>
          <cell r="F892" t="str">
            <v>556-0003</v>
          </cell>
          <cell r="G892" t="str">
            <v>大阪府大阪市浪速区恵美須西</v>
          </cell>
          <cell r="H892" t="str">
            <v>2-14-21サザンパークス1F</v>
          </cell>
          <cell r="K892" t="str">
            <v>06-6630-6810</v>
          </cell>
          <cell r="L892" t="str">
            <v>06-6630-6811</v>
          </cell>
          <cell r="M892" t="str">
            <v>000000</v>
          </cell>
          <cell r="O892" t="str">
            <v>000219</v>
          </cell>
          <cell r="P892" t="str">
            <v>Select Fashion</v>
          </cell>
          <cell r="Q892" t="str">
            <v>110798</v>
          </cell>
          <cell r="R892" t="str">
            <v>ｻﾝﾘﾊﾞｰ</v>
          </cell>
          <cell r="S892" t="str">
            <v>000000</v>
          </cell>
          <cell r="U892" t="str">
            <v>000000</v>
          </cell>
          <cell r="W892" t="str">
            <v>000000</v>
          </cell>
          <cell r="Y892" t="str">
            <v>000000</v>
          </cell>
          <cell r="AA892" t="str">
            <v>000000</v>
          </cell>
          <cell r="AC892" t="str">
            <v>000000</v>
          </cell>
          <cell r="AE892" t="str">
            <v>000000</v>
          </cell>
          <cell r="AG892" t="str">
            <v>110798</v>
          </cell>
          <cell r="AH892" t="str">
            <v>ｻﾝﾘﾊﾞｰ</v>
          </cell>
          <cell r="AI892">
            <v>1</v>
          </cell>
          <cell r="AJ892" t="str">
            <v>支店</v>
          </cell>
          <cell r="AK892" t="str">
            <v>000000</v>
          </cell>
          <cell r="AM892" t="str">
            <v>000219</v>
          </cell>
          <cell r="AN892" t="str">
            <v>Select Fashion</v>
          </cell>
          <cell r="AO892" t="str">
            <v>110798</v>
          </cell>
          <cell r="AP892" t="str">
            <v>ｻﾝﾘﾊﾞｰ</v>
          </cell>
          <cell r="AQ892" t="str">
            <v>000000</v>
          </cell>
          <cell r="AS892" t="str">
            <v>000000</v>
          </cell>
          <cell r="AU892" t="str">
            <v>000000</v>
          </cell>
          <cell r="AW892" t="str">
            <v>000000</v>
          </cell>
          <cell r="AY892" t="str">
            <v>000000</v>
          </cell>
          <cell r="BA892" t="str">
            <v>000000</v>
          </cell>
          <cell r="BC892" t="str">
            <v>000000</v>
          </cell>
          <cell r="BE892" t="str">
            <v>000004</v>
          </cell>
          <cell r="BF892" t="str">
            <v>小松美喜</v>
          </cell>
        </row>
        <row r="893">
          <cell r="A893" t="str">
            <v>216662</v>
          </cell>
          <cell r="B893" t="str">
            <v>(株)ｻﾝﾘﾊﾞｰ本社</v>
          </cell>
          <cell r="C893" t="str">
            <v>ﾌﾟﾛﾄｺﾙ＜18FWまで＞</v>
          </cell>
          <cell r="D893" t="str">
            <v>ﾌﾟﾛﾄｺﾙ＜18FWまで＞</v>
          </cell>
          <cell r="F893" t="str">
            <v>556-0003</v>
          </cell>
          <cell r="G893" t="str">
            <v>大阪府大阪市浪速区恵美須西</v>
          </cell>
          <cell r="H893" t="str">
            <v>2-14-21サザンパークス1F</v>
          </cell>
          <cell r="K893" t="str">
            <v>06-6630-6810</v>
          </cell>
          <cell r="L893" t="str">
            <v>06-6630-6811</v>
          </cell>
          <cell r="M893" t="str">
            <v>000000</v>
          </cell>
          <cell r="O893" t="str">
            <v>000219</v>
          </cell>
          <cell r="P893" t="str">
            <v>Select Fashion</v>
          </cell>
          <cell r="Q893" t="str">
            <v>110798</v>
          </cell>
          <cell r="R893" t="str">
            <v>ｻﾝﾘﾊﾞｰ</v>
          </cell>
          <cell r="S893" t="str">
            <v>000000</v>
          </cell>
          <cell r="U893" t="str">
            <v>000000</v>
          </cell>
          <cell r="W893" t="str">
            <v>000000</v>
          </cell>
          <cell r="Y893" t="str">
            <v>000000</v>
          </cell>
          <cell r="AA893" t="str">
            <v>000000</v>
          </cell>
          <cell r="AC893" t="str">
            <v>000000</v>
          </cell>
          <cell r="AE893" t="str">
            <v>000000</v>
          </cell>
          <cell r="AG893" t="str">
            <v>110798</v>
          </cell>
          <cell r="AH893" t="str">
            <v>ｻﾝﾘﾊﾞｰ</v>
          </cell>
          <cell r="AI893">
            <v>1</v>
          </cell>
          <cell r="AJ893" t="str">
            <v>支店</v>
          </cell>
          <cell r="AK893" t="str">
            <v>000000</v>
          </cell>
          <cell r="AM893" t="str">
            <v>000219</v>
          </cell>
          <cell r="AN893" t="str">
            <v>Select Fashion</v>
          </cell>
          <cell r="AO893" t="str">
            <v>110798</v>
          </cell>
          <cell r="AP893" t="str">
            <v>ｻﾝﾘﾊﾞｰ</v>
          </cell>
          <cell r="AQ893" t="str">
            <v>000000</v>
          </cell>
          <cell r="AS893" t="str">
            <v>000000</v>
          </cell>
          <cell r="AU893" t="str">
            <v>000000</v>
          </cell>
          <cell r="AW893" t="str">
            <v>000000</v>
          </cell>
          <cell r="AY893" t="str">
            <v>000000</v>
          </cell>
          <cell r="BA893" t="str">
            <v>000000</v>
          </cell>
          <cell r="BC893" t="str">
            <v>000000</v>
          </cell>
          <cell r="BE893" t="str">
            <v>000004</v>
          </cell>
          <cell r="BF893" t="str">
            <v>小松美喜</v>
          </cell>
        </row>
        <row r="894">
          <cell r="A894" t="str">
            <v>216663</v>
          </cell>
          <cell r="B894" t="str">
            <v>(株)ｻﾝﾘﾊﾞｰ</v>
          </cell>
          <cell r="C894" t="str">
            <v>有限会社 HEADFOOT</v>
          </cell>
          <cell r="D894" t="str">
            <v>有限会社 HEADFOOT</v>
          </cell>
          <cell r="F894" t="str">
            <v>556-0003</v>
          </cell>
          <cell r="G894" t="str">
            <v>大阪府大阪市浪速区恵美須西</v>
          </cell>
          <cell r="H894" t="str">
            <v>2-14-21サザンパークス1F</v>
          </cell>
          <cell r="K894" t="str">
            <v>06-6630-6810</v>
          </cell>
          <cell r="L894" t="str">
            <v>06-6630-6811</v>
          </cell>
          <cell r="M894" t="str">
            <v>000000</v>
          </cell>
          <cell r="O894" t="str">
            <v>000219</v>
          </cell>
          <cell r="P894" t="str">
            <v>Select Fashion</v>
          </cell>
          <cell r="Q894" t="str">
            <v>110798</v>
          </cell>
          <cell r="R894" t="str">
            <v>ｻﾝﾘﾊﾞｰ</v>
          </cell>
          <cell r="S894" t="str">
            <v>000000</v>
          </cell>
          <cell r="U894" t="str">
            <v>000000</v>
          </cell>
          <cell r="W894" t="str">
            <v>000000</v>
          </cell>
          <cell r="Y894" t="str">
            <v>000000</v>
          </cell>
          <cell r="AA894" t="str">
            <v>000000</v>
          </cell>
          <cell r="AC894" t="str">
            <v>000000</v>
          </cell>
          <cell r="AE894" t="str">
            <v>000000</v>
          </cell>
          <cell r="AG894" t="str">
            <v>110798</v>
          </cell>
          <cell r="AH894" t="str">
            <v>ｻﾝﾘﾊﾞｰ</v>
          </cell>
          <cell r="AI894">
            <v>1</v>
          </cell>
          <cell r="AJ894" t="str">
            <v>支店</v>
          </cell>
          <cell r="AK894" t="str">
            <v>000000</v>
          </cell>
          <cell r="AM894" t="str">
            <v>000219</v>
          </cell>
          <cell r="AN894" t="str">
            <v>Select Fashion</v>
          </cell>
          <cell r="AO894" t="str">
            <v>110798</v>
          </cell>
          <cell r="AP894" t="str">
            <v>ｻﾝﾘﾊﾞｰ</v>
          </cell>
          <cell r="AQ894" t="str">
            <v>000000</v>
          </cell>
          <cell r="AS894" t="str">
            <v>000000</v>
          </cell>
          <cell r="AU894" t="str">
            <v>000000</v>
          </cell>
          <cell r="AW894" t="str">
            <v>000000</v>
          </cell>
          <cell r="AY894" t="str">
            <v>000000</v>
          </cell>
          <cell r="BA894" t="str">
            <v>000000</v>
          </cell>
          <cell r="BC894" t="str">
            <v>000000</v>
          </cell>
          <cell r="BE894" t="str">
            <v>000004</v>
          </cell>
          <cell r="BF894" t="str">
            <v>小松美喜</v>
          </cell>
        </row>
        <row r="895">
          <cell r="A895" t="str">
            <v>216664</v>
          </cell>
          <cell r="B895" t="str">
            <v>(株)ｻﾝﾘﾊﾞｰ本社</v>
          </cell>
          <cell r="C895" t="str">
            <v>FT茅ヶ崎</v>
          </cell>
          <cell r="D895" t="str">
            <v>FT茅ヶ崎</v>
          </cell>
          <cell r="F895" t="str">
            <v>556-0003</v>
          </cell>
          <cell r="G895" t="str">
            <v>大阪府大阪市浪速区恵美須西</v>
          </cell>
          <cell r="H895" t="str">
            <v>2-14-21サザンパークス1F</v>
          </cell>
          <cell r="K895" t="str">
            <v>06-6630-6810</v>
          </cell>
          <cell r="L895" t="str">
            <v>06-6630-6811</v>
          </cell>
          <cell r="M895" t="str">
            <v>000000</v>
          </cell>
          <cell r="O895" t="str">
            <v>000219</v>
          </cell>
          <cell r="P895" t="str">
            <v>Select Fashion</v>
          </cell>
          <cell r="Q895" t="str">
            <v>110798</v>
          </cell>
          <cell r="R895" t="str">
            <v>ｻﾝﾘﾊﾞｰ</v>
          </cell>
          <cell r="S895" t="str">
            <v>000000</v>
          </cell>
          <cell r="U895" t="str">
            <v>000000</v>
          </cell>
          <cell r="W895" t="str">
            <v>000000</v>
          </cell>
          <cell r="Y895" t="str">
            <v>000000</v>
          </cell>
          <cell r="AA895" t="str">
            <v>000000</v>
          </cell>
          <cell r="AC895" t="str">
            <v>000000</v>
          </cell>
          <cell r="AE895" t="str">
            <v>000000</v>
          </cell>
          <cell r="AG895" t="str">
            <v>110798</v>
          </cell>
          <cell r="AH895" t="str">
            <v>ｻﾝﾘﾊﾞｰ</v>
          </cell>
          <cell r="AI895">
            <v>1</v>
          </cell>
          <cell r="AJ895" t="str">
            <v>支店</v>
          </cell>
          <cell r="AK895" t="str">
            <v>000000</v>
          </cell>
          <cell r="AM895" t="str">
            <v>000219</v>
          </cell>
          <cell r="AN895" t="str">
            <v>Select Fashion</v>
          </cell>
          <cell r="AO895" t="str">
            <v>110798</v>
          </cell>
          <cell r="AP895" t="str">
            <v>ｻﾝﾘﾊﾞｰ</v>
          </cell>
          <cell r="AQ895" t="str">
            <v>000000</v>
          </cell>
          <cell r="AS895" t="str">
            <v>000000</v>
          </cell>
          <cell r="AU895" t="str">
            <v>000000</v>
          </cell>
          <cell r="AW895" t="str">
            <v>000000</v>
          </cell>
          <cell r="AY895" t="str">
            <v>000000</v>
          </cell>
          <cell r="BA895" t="str">
            <v>000000</v>
          </cell>
          <cell r="BC895" t="str">
            <v>000000</v>
          </cell>
          <cell r="BE895" t="str">
            <v>000004</v>
          </cell>
          <cell r="BF895" t="str">
            <v>小松美喜</v>
          </cell>
        </row>
        <row r="896">
          <cell r="A896" t="str">
            <v>216665</v>
          </cell>
          <cell r="B896" t="str">
            <v>(株)ｻﾝﾘﾊﾞｰ本社</v>
          </cell>
          <cell r="C896" t="str">
            <v>FT吉川美南</v>
          </cell>
          <cell r="D896" t="str">
            <v>FT吉川美南</v>
          </cell>
          <cell r="F896" t="str">
            <v>556-0003</v>
          </cell>
          <cell r="G896" t="str">
            <v>大阪府大阪市浪速区恵美須西</v>
          </cell>
          <cell r="H896" t="str">
            <v>2-14-21サザンパークス1F</v>
          </cell>
          <cell r="K896" t="str">
            <v>06-6630-6810</v>
          </cell>
          <cell r="L896" t="str">
            <v>06-6630-6811</v>
          </cell>
          <cell r="M896" t="str">
            <v>000000</v>
          </cell>
          <cell r="O896" t="str">
            <v>000219</v>
          </cell>
          <cell r="P896" t="str">
            <v>Select Fashion</v>
          </cell>
          <cell r="Q896" t="str">
            <v>110798</v>
          </cell>
          <cell r="R896" t="str">
            <v>ｻﾝﾘﾊﾞｰ</v>
          </cell>
          <cell r="S896" t="str">
            <v>000000</v>
          </cell>
          <cell r="U896" t="str">
            <v>000000</v>
          </cell>
          <cell r="W896" t="str">
            <v>000000</v>
          </cell>
          <cell r="Y896" t="str">
            <v>000000</v>
          </cell>
          <cell r="AA896" t="str">
            <v>000000</v>
          </cell>
          <cell r="AC896" t="str">
            <v>000000</v>
          </cell>
          <cell r="AE896" t="str">
            <v>000000</v>
          </cell>
          <cell r="AG896" t="str">
            <v>110798</v>
          </cell>
          <cell r="AH896" t="str">
            <v>ｻﾝﾘﾊﾞｰ</v>
          </cell>
          <cell r="AI896">
            <v>1</v>
          </cell>
          <cell r="AJ896" t="str">
            <v>支店</v>
          </cell>
          <cell r="AK896" t="str">
            <v>000000</v>
          </cell>
          <cell r="AM896" t="str">
            <v>000219</v>
          </cell>
          <cell r="AN896" t="str">
            <v>Select Fashion</v>
          </cell>
          <cell r="AO896" t="str">
            <v>110798</v>
          </cell>
          <cell r="AP896" t="str">
            <v>ｻﾝﾘﾊﾞｰ</v>
          </cell>
          <cell r="AQ896" t="str">
            <v>000000</v>
          </cell>
          <cell r="AS896" t="str">
            <v>000000</v>
          </cell>
          <cell r="AU896" t="str">
            <v>000000</v>
          </cell>
          <cell r="AW896" t="str">
            <v>000000</v>
          </cell>
          <cell r="AY896" t="str">
            <v>000000</v>
          </cell>
          <cell r="BA896" t="str">
            <v>000000</v>
          </cell>
          <cell r="BC896" t="str">
            <v>000000</v>
          </cell>
          <cell r="BE896" t="str">
            <v>000004</v>
          </cell>
          <cell r="BF896" t="str">
            <v>小松美喜</v>
          </cell>
        </row>
        <row r="897">
          <cell r="A897" t="str">
            <v>216666</v>
          </cell>
          <cell r="B897" t="str">
            <v>(株)ｻﾝﾘﾊﾞｰ</v>
          </cell>
          <cell r="C897" t="str">
            <v>LEVEL 6</v>
          </cell>
          <cell r="D897" t="str">
            <v>LEVEL 6</v>
          </cell>
          <cell r="F897" t="str">
            <v>556-0003</v>
          </cell>
          <cell r="G897" t="str">
            <v>大阪府大阪市浪速区恵美須西</v>
          </cell>
          <cell r="H897" t="str">
            <v>2-14-21サザンパークス1F</v>
          </cell>
          <cell r="K897" t="str">
            <v>06-6630-6810</v>
          </cell>
          <cell r="L897" t="str">
            <v>06-6630-6811</v>
          </cell>
          <cell r="M897" t="str">
            <v>000000</v>
          </cell>
          <cell r="O897" t="str">
            <v>000219</v>
          </cell>
          <cell r="P897" t="str">
            <v>Select Fashion</v>
          </cell>
          <cell r="Q897" t="str">
            <v>110798</v>
          </cell>
          <cell r="R897" t="str">
            <v>ｻﾝﾘﾊﾞｰ</v>
          </cell>
          <cell r="S897" t="str">
            <v>000000</v>
          </cell>
          <cell r="U897" t="str">
            <v>000000</v>
          </cell>
          <cell r="W897" t="str">
            <v>000000</v>
          </cell>
          <cell r="Y897" t="str">
            <v>000000</v>
          </cell>
          <cell r="AA897" t="str">
            <v>000000</v>
          </cell>
          <cell r="AC897" t="str">
            <v>000000</v>
          </cell>
          <cell r="AE897" t="str">
            <v>000000</v>
          </cell>
          <cell r="AG897" t="str">
            <v>110798</v>
          </cell>
          <cell r="AH897" t="str">
            <v>ｻﾝﾘﾊﾞｰ</v>
          </cell>
          <cell r="AI897">
            <v>1</v>
          </cell>
          <cell r="AJ897" t="str">
            <v>支店</v>
          </cell>
          <cell r="AK897" t="str">
            <v>000000</v>
          </cell>
          <cell r="AM897" t="str">
            <v>000219</v>
          </cell>
          <cell r="AN897" t="str">
            <v>Select Fashion</v>
          </cell>
          <cell r="AO897" t="str">
            <v>110798</v>
          </cell>
          <cell r="AP897" t="str">
            <v>ｻﾝﾘﾊﾞｰ</v>
          </cell>
          <cell r="AQ897" t="str">
            <v>000000</v>
          </cell>
          <cell r="AS897" t="str">
            <v>000000</v>
          </cell>
          <cell r="AU897" t="str">
            <v>000000</v>
          </cell>
          <cell r="AW897" t="str">
            <v>000000</v>
          </cell>
          <cell r="AY897" t="str">
            <v>000000</v>
          </cell>
          <cell r="BA897" t="str">
            <v>000000</v>
          </cell>
          <cell r="BC897" t="str">
            <v>000000</v>
          </cell>
          <cell r="BE897" t="str">
            <v>000004</v>
          </cell>
          <cell r="BF897" t="str">
            <v>小松美喜</v>
          </cell>
        </row>
        <row r="898">
          <cell r="A898" t="str">
            <v>216667</v>
          </cell>
          <cell r="B898" t="str">
            <v>(株)ｻﾝﾘﾊﾞｰ本社</v>
          </cell>
          <cell r="C898" t="str">
            <v>BS CORP</v>
          </cell>
          <cell r="D898" t="str">
            <v>BS CORP</v>
          </cell>
          <cell r="F898" t="str">
            <v>556-0003</v>
          </cell>
          <cell r="G898" t="str">
            <v>大阪府大阪市浪速区恵美須西</v>
          </cell>
          <cell r="H898" t="str">
            <v>2-14-21サザンパークス1F</v>
          </cell>
          <cell r="K898" t="str">
            <v>06-6630-6810</v>
          </cell>
          <cell r="L898" t="str">
            <v>06-6630-6811</v>
          </cell>
          <cell r="M898" t="str">
            <v>000000</v>
          </cell>
          <cell r="O898" t="str">
            <v>000219</v>
          </cell>
          <cell r="P898" t="str">
            <v>Select Fashion</v>
          </cell>
          <cell r="Q898" t="str">
            <v>110798</v>
          </cell>
          <cell r="R898" t="str">
            <v>ｻﾝﾘﾊﾞｰ</v>
          </cell>
          <cell r="S898" t="str">
            <v>000000</v>
          </cell>
          <cell r="U898" t="str">
            <v>000000</v>
          </cell>
          <cell r="W898" t="str">
            <v>000000</v>
          </cell>
          <cell r="Y898" t="str">
            <v>000000</v>
          </cell>
          <cell r="AA898" t="str">
            <v>000000</v>
          </cell>
          <cell r="AC898" t="str">
            <v>000000</v>
          </cell>
          <cell r="AE898" t="str">
            <v>000000</v>
          </cell>
          <cell r="AG898" t="str">
            <v>110798</v>
          </cell>
          <cell r="AH898" t="str">
            <v>ｻﾝﾘﾊﾞｰ</v>
          </cell>
          <cell r="AI898">
            <v>1</v>
          </cell>
          <cell r="AJ898" t="str">
            <v>支店</v>
          </cell>
          <cell r="AK898" t="str">
            <v>000000</v>
          </cell>
          <cell r="AM898" t="str">
            <v>000219</v>
          </cell>
          <cell r="AN898" t="str">
            <v>Select Fashion</v>
          </cell>
          <cell r="AO898" t="str">
            <v>110798</v>
          </cell>
          <cell r="AP898" t="str">
            <v>ｻﾝﾘﾊﾞｰ</v>
          </cell>
          <cell r="AQ898" t="str">
            <v>000000</v>
          </cell>
          <cell r="AS898" t="str">
            <v>000000</v>
          </cell>
          <cell r="AU898" t="str">
            <v>000000</v>
          </cell>
          <cell r="AW898" t="str">
            <v>000000</v>
          </cell>
          <cell r="AY898" t="str">
            <v>000000</v>
          </cell>
          <cell r="BA898" t="str">
            <v>000000</v>
          </cell>
          <cell r="BC898" t="str">
            <v>000000</v>
          </cell>
          <cell r="BE898" t="str">
            <v>000004</v>
          </cell>
          <cell r="BF898" t="str">
            <v>小松美喜</v>
          </cell>
        </row>
        <row r="899">
          <cell r="A899" t="str">
            <v>216668</v>
          </cell>
          <cell r="B899" t="str">
            <v>(株)ｻﾝﾘﾊﾞｰ</v>
          </cell>
          <cell r="C899" t="str">
            <v>有限会社 ﾛｰﾀｽ</v>
          </cell>
          <cell r="D899" t="str">
            <v>有限会社 ﾛｰﾀｽ</v>
          </cell>
          <cell r="F899" t="str">
            <v>556-0003</v>
          </cell>
          <cell r="G899" t="str">
            <v>大阪府大阪市浪速区恵美須西</v>
          </cell>
          <cell r="H899" t="str">
            <v>2-14-21サザンパークス1F</v>
          </cell>
          <cell r="K899" t="str">
            <v>06-6630-6810</v>
          </cell>
          <cell r="L899" t="str">
            <v>06-6630-6811</v>
          </cell>
          <cell r="M899" t="str">
            <v>000000</v>
          </cell>
          <cell r="O899" t="str">
            <v>000219</v>
          </cell>
          <cell r="P899" t="str">
            <v>Select Fashion</v>
          </cell>
          <cell r="Q899" t="str">
            <v>110798</v>
          </cell>
          <cell r="R899" t="str">
            <v>ｻﾝﾘﾊﾞｰ</v>
          </cell>
          <cell r="S899" t="str">
            <v>000000</v>
          </cell>
          <cell r="U899" t="str">
            <v>000000</v>
          </cell>
          <cell r="W899" t="str">
            <v>000000</v>
          </cell>
          <cell r="Y899" t="str">
            <v>000000</v>
          </cell>
          <cell r="AA899" t="str">
            <v>000000</v>
          </cell>
          <cell r="AC899" t="str">
            <v>000000</v>
          </cell>
          <cell r="AE899" t="str">
            <v>000000</v>
          </cell>
          <cell r="AG899" t="str">
            <v>110798</v>
          </cell>
          <cell r="AH899" t="str">
            <v>ｻﾝﾘﾊﾞｰ</v>
          </cell>
          <cell r="AI899">
            <v>1</v>
          </cell>
          <cell r="AJ899" t="str">
            <v>支店</v>
          </cell>
          <cell r="AK899" t="str">
            <v>000000</v>
          </cell>
          <cell r="AM899" t="str">
            <v>000219</v>
          </cell>
          <cell r="AN899" t="str">
            <v>Select Fashion</v>
          </cell>
          <cell r="AO899" t="str">
            <v>110798</v>
          </cell>
          <cell r="AP899" t="str">
            <v>ｻﾝﾘﾊﾞｰ</v>
          </cell>
          <cell r="AQ899" t="str">
            <v>000000</v>
          </cell>
          <cell r="AS899" t="str">
            <v>000000</v>
          </cell>
          <cell r="AU899" t="str">
            <v>000000</v>
          </cell>
          <cell r="AW899" t="str">
            <v>000000</v>
          </cell>
          <cell r="AY899" t="str">
            <v>000000</v>
          </cell>
          <cell r="BA899" t="str">
            <v>000000</v>
          </cell>
          <cell r="BC899" t="str">
            <v>000000</v>
          </cell>
          <cell r="BE899" t="str">
            <v>000004</v>
          </cell>
          <cell r="BF899" t="str">
            <v>小松美喜</v>
          </cell>
        </row>
        <row r="900">
          <cell r="A900" t="str">
            <v>216669</v>
          </cell>
          <cell r="B900" t="str">
            <v>(株)ｻﾝﾘﾊﾞｰ本社</v>
          </cell>
          <cell r="C900" t="str">
            <v>HARBEES</v>
          </cell>
          <cell r="D900" t="str">
            <v>HARBEES</v>
          </cell>
          <cell r="F900" t="str">
            <v>556-0003</v>
          </cell>
          <cell r="G900" t="str">
            <v>大阪府大阪市浪速区恵美須西</v>
          </cell>
          <cell r="H900" t="str">
            <v>2-14-21サザンパークス1F</v>
          </cell>
          <cell r="K900" t="str">
            <v>06-6630-6810</v>
          </cell>
          <cell r="L900" t="str">
            <v>06-6630-6811</v>
          </cell>
          <cell r="M900" t="str">
            <v>000000</v>
          </cell>
          <cell r="O900" t="str">
            <v>000219</v>
          </cell>
          <cell r="P900" t="str">
            <v>Select Fashion</v>
          </cell>
          <cell r="Q900" t="str">
            <v>110798</v>
          </cell>
          <cell r="R900" t="str">
            <v>ｻﾝﾘﾊﾞｰ</v>
          </cell>
          <cell r="S900" t="str">
            <v>000000</v>
          </cell>
          <cell r="U900" t="str">
            <v>000000</v>
          </cell>
          <cell r="W900" t="str">
            <v>000000</v>
          </cell>
          <cell r="Y900" t="str">
            <v>000000</v>
          </cell>
          <cell r="AA900" t="str">
            <v>000000</v>
          </cell>
          <cell r="AC900" t="str">
            <v>000000</v>
          </cell>
          <cell r="AE900" t="str">
            <v>000000</v>
          </cell>
          <cell r="AG900" t="str">
            <v>110798</v>
          </cell>
          <cell r="AH900" t="str">
            <v>ｻﾝﾘﾊﾞｰ</v>
          </cell>
          <cell r="AI900">
            <v>1</v>
          </cell>
          <cell r="AJ900" t="str">
            <v>支店</v>
          </cell>
          <cell r="AK900" t="str">
            <v>000000</v>
          </cell>
          <cell r="AM900" t="str">
            <v>000219</v>
          </cell>
          <cell r="AN900" t="str">
            <v>Select Fashion</v>
          </cell>
          <cell r="AO900" t="str">
            <v>110798</v>
          </cell>
          <cell r="AP900" t="str">
            <v>ｻﾝﾘﾊﾞｰ</v>
          </cell>
          <cell r="AQ900" t="str">
            <v>000000</v>
          </cell>
          <cell r="AS900" t="str">
            <v>000000</v>
          </cell>
          <cell r="AU900" t="str">
            <v>000000</v>
          </cell>
          <cell r="AW900" t="str">
            <v>000000</v>
          </cell>
          <cell r="AY900" t="str">
            <v>000000</v>
          </cell>
          <cell r="BA900" t="str">
            <v>000000</v>
          </cell>
          <cell r="BC900" t="str">
            <v>000000</v>
          </cell>
          <cell r="BE900" t="str">
            <v>000004</v>
          </cell>
          <cell r="BF900" t="str">
            <v>小松美喜</v>
          </cell>
        </row>
        <row r="901">
          <cell r="A901" t="str">
            <v>216670</v>
          </cell>
          <cell r="B901" t="str">
            <v>(株)ｻﾝﾘﾊﾞｰ</v>
          </cell>
          <cell r="C901" t="str">
            <v>(有)ｱｳﾄﾄﾞｱｰｽﾞ ｺﾝﾊﾟｽ</v>
          </cell>
          <cell r="D901" t="str">
            <v>(有)ｱｳﾄﾄﾞｱｰｽﾞ ｺﾝﾊﾟｽ</v>
          </cell>
          <cell r="F901" t="str">
            <v>556-0003</v>
          </cell>
          <cell r="G901" t="str">
            <v>大阪府大阪市浪速区恵美須西</v>
          </cell>
          <cell r="H901" t="str">
            <v>2-14-21サザンパークス1F</v>
          </cell>
          <cell r="K901" t="str">
            <v>06-6630-6810</v>
          </cell>
          <cell r="L901" t="str">
            <v>06-6630-6811</v>
          </cell>
          <cell r="M901" t="str">
            <v>000000</v>
          </cell>
          <cell r="O901" t="str">
            <v>000219</v>
          </cell>
          <cell r="P901" t="str">
            <v>Select Fashion</v>
          </cell>
          <cell r="Q901" t="str">
            <v>110798</v>
          </cell>
          <cell r="R901" t="str">
            <v>ｻﾝﾘﾊﾞｰ</v>
          </cell>
          <cell r="S901" t="str">
            <v>000000</v>
          </cell>
          <cell r="U901" t="str">
            <v>000000</v>
          </cell>
          <cell r="W901" t="str">
            <v>000000</v>
          </cell>
          <cell r="Y901" t="str">
            <v>000000</v>
          </cell>
          <cell r="AA901" t="str">
            <v>000000</v>
          </cell>
          <cell r="AC901" t="str">
            <v>000000</v>
          </cell>
          <cell r="AE901" t="str">
            <v>000000</v>
          </cell>
          <cell r="AG901" t="str">
            <v>110798</v>
          </cell>
          <cell r="AH901" t="str">
            <v>ｻﾝﾘﾊﾞｰ</v>
          </cell>
          <cell r="AI901">
            <v>1</v>
          </cell>
          <cell r="AJ901" t="str">
            <v>支店</v>
          </cell>
          <cell r="AK901" t="str">
            <v>000000</v>
          </cell>
          <cell r="AM901" t="str">
            <v>000219</v>
          </cell>
          <cell r="AN901" t="str">
            <v>Select Fashion</v>
          </cell>
          <cell r="AO901" t="str">
            <v>110798</v>
          </cell>
          <cell r="AP901" t="str">
            <v>ｻﾝﾘﾊﾞｰ</v>
          </cell>
          <cell r="AQ901" t="str">
            <v>000000</v>
          </cell>
          <cell r="AS901" t="str">
            <v>000000</v>
          </cell>
          <cell r="AU901" t="str">
            <v>000000</v>
          </cell>
          <cell r="AW901" t="str">
            <v>000000</v>
          </cell>
          <cell r="AY901" t="str">
            <v>000000</v>
          </cell>
          <cell r="BA901" t="str">
            <v>000000</v>
          </cell>
          <cell r="BC901" t="str">
            <v>000000</v>
          </cell>
          <cell r="BE901" t="str">
            <v>000004</v>
          </cell>
          <cell r="BF901" t="str">
            <v>小松美喜</v>
          </cell>
        </row>
        <row r="902">
          <cell r="A902" t="str">
            <v>216671</v>
          </cell>
          <cell r="B902" t="str">
            <v>(株)ｻﾝﾘﾊﾞｰ本社</v>
          </cell>
          <cell r="C902" t="str">
            <v>ｻﾝﾘﾊﾞｰXEBIO</v>
          </cell>
          <cell r="D902" t="str">
            <v>ｻﾝﾘﾊﾞｰXEBIO</v>
          </cell>
          <cell r="F902" t="str">
            <v>556-0003</v>
          </cell>
          <cell r="G902" t="str">
            <v>大阪府大阪市浪速区恵美須西</v>
          </cell>
          <cell r="H902" t="str">
            <v>2-14-21サザンパークス1F</v>
          </cell>
          <cell r="K902" t="str">
            <v>06-6630-6810</v>
          </cell>
          <cell r="L902" t="str">
            <v>06-6630-6811</v>
          </cell>
          <cell r="M902" t="str">
            <v>000000</v>
          </cell>
          <cell r="O902" t="str">
            <v>000219</v>
          </cell>
          <cell r="P902" t="str">
            <v>Select Fashion</v>
          </cell>
          <cell r="Q902" t="str">
            <v>110798</v>
          </cell>
          <cell r="R902" t="str">
            <v>ｻﾝﾘﾊﾞｰ</v>
          </cell>
          <cell r="S902" t="str">
            <v>000000</v>
          </cell>
          <cell r="U902" t="str">
            <v>000000</v>
          </cell>
          <cell r="W902" t="str">
            <v>000000</v>
          </cell>
          <cell r="Y902" t="str">
            <v>000000</v>
          </cell>
          <cell r="AA902" t="str">
            <v>000000</v>
          </cell>
          <cell r="AC902" t="str">
            <v>000000</v>
          </cell>
          <cell r="AE902" t="str">
            <v>000000</v>
          </cell>
          <cell r="AG902" t="str">
            <v>110798</v>
          </cell>
          <cell r="AH902" t="str">
            <v>ｻﾝﾘﾊﾞｰ</v>
          </cell>
          <cell r="AI902">
            <v>1</v>
          </cell>
          <cell r="AJ902" t="str">
            <v>支店</v>
          </cell>
          <cell r="AK902" t="str">
            <v>000000</v>
          </cell>
          <cell r="AM902" t="str">
            <v>000219</v>
          </cell>
          <cell r="AN902" t="str">
            <v>Select Fashion</v>
          </cell>
          <cell r="AO902" t="str">
            <v>110798</v>
          </cell>
          <cell r="AP902" t="str">
            <v>ｻﾝﾘﾊﾞｰ</v>
          </cell>
          <cell r="AQ902" t="str">
            <v>000000</v>
          </cell>
          <cell r="AS902" t="str">
            <v>000000</v>
          </cell>
          <cell r="AU902" t="str">
            <v>000000</v>
          </cell>
          <cell r="AW902" t="str">
            <v>000000</v>
          </cell>
          <cell r="AY902" t="str">
            <v>000000</v>
          </cell>
          <cell r="BA902" t="str">
            <v>000000</v>
          </cell>
          <cell r="BC902" t="str">
            <v>000000</v>
          </cell>
          <cell r="BE902" t="str">
            <v>000004</v>
          </cell>
          <cell r="BF902" t="str">
            <v>小松美喜</v>
          </cell>
        </row>
        <row r="903">
          <cell r="A903" t="str">
            <v>216672</v>
          </cell>
          <cell r="B903" t="str">
            <v>(株)ﾑﾗｻｷｽﾎﾟｰﾂ</v>
          </cell>
          <cell r="C903" t="str">
            <v>高知店</v>
          </cell>
          <cell r="D903" t="str">
            <v>ﾑﾗｻｷ高知店</v>
          </cell>
          <cell r="E903" t="str">
            <v>814</v>
          </cell>
          <cell r="F903" t="str">
            <v>780-0026</v>
          </cell>
          <cell r="G903" t="str">
            <v>高知県高知市秦南町１丁目４－８</v>
          </cell>
          <cell r="H903" t="str">
            <v>イオンモー高知２Ｆ</v>
          </cell>
          <cell r="K903" t="str">
            <v>088-802-6201</v>
          </cell>
          <cell r="L903" t="str">
            <v>088-802-6202</v>
          </cell>
          <cell r="M903" t="str">
            <v>000000</v>
          </cell>
          <cell r="O903" t="str">
            <v>000211</v>
          </cell>
          <cell r="P903" t="str">
            <v>Murasaki</v>
          </cell>
          <cell r="Q903" t="str">
            <v>110867</v>
          </cell>
          <cell r="R903" t="str">
            <v>ﾑﾗｻｷ</v>
          </cell>
          <cell r="S903" t="str">
            <v>000000</v>
          </cell>
          <cell r="U903" t="str">
            <v>000000</v>
          </cell>
          <cell r="W903" t="str">
            <v>000000</v>
          </cell>
          <cell r="Y903" t="str">
            <v>000000</v>
          </cell>
          <cell r="AA903" t="str">
            <v>000000</v>
          </cell>
          <cell r="AC903" t="str">
            <v>000000</v>
          </cell>
          <cell r="AE903" t="str">
            <v>000000</v>
          </cell>
          <cell r="AG903" t="str">
            <v>110867</v>
          </cell>
          <cell r="AH903" t="str">
            <v>ﾑﾗｻｷ</v>
          </cell>
          <cell r="AI903">
            <v>1</v>
          </cell>
          <cell r="AJ903" t="str">
            <v>支店</v>
          </cell>
          <cell r="AK903" t="str">
            <v>000000</v>
          </cell>
          <cell r="AM903" t="str">
            <v>000211</v>
          </cell>
          <cell r="AN903" t="str">
            <v>Murasaki</v>
          </cell>
          <cell r="AO903" t="str">
            <v>110867</v>
          </cell>
          <cell r="AP903" t="str">
            <v>ﾑﾗｻｷ</v>
          </cell>
          <cell r="AQ903" t="str">
            <v>000001</v>
          </cell>
          <cell r="AR903" t="str">
            <v>専伝必要</v>
          </cell>
          <cell r="AS903" t="str">
            <v>000000</v>
          </cell>
          <cell r="AU903" t="str">
            <v>000000</v>
          </cell>
          <cell r="AW903" t="str">
            <v>000000</v>
          </cell>
          <cell r="AY903" t="str">
            <v>000000</v>
          </cell>
          <cell r="BA903" t="str">
            <v>000000</v>
          </cell>
          <cell r="BC903" t="str">
            <v>000000</v>
          </cell>
          <cell r="BE903" t="str">
            <v>000017</v>
          </cell>
          <cell r="BF903" t="str">
            <v>南山龍一</v>
          </cell>
        </row>
        <row r="904">
          <cell r="A904" t="str">
            <v>216673</v>
          </cell>
          <cell r="B904" t="str">
            <v>(株)ｻﾝﾘﾊﾞｰ</v>
          </cell>
          <cell r="C904" t="str">
            <v>ｸﾛﾆｸﾙﾜｰｸｽｼﾞｬﾝｸｼｮｯﾌﾟ</v>
          </cell>
          <cell r="D904" t="str">
            <v>ｸﾛﾆｸﾙﾜｰｸｽｼﾞｬﾝｸｼｮｯﾌﾟ</v>
          </cell>
          <cell r="F904" t="str">
            <v>556-0003</v>
          </cell>
          <cell r="G904" t="str">
            <v>大阪府大阪市浪速区恵美須西</v>
          </cell>
          <cell r="H904" t="str">
            <v>2-14-21サザンパークス1F</v>
          </cell>
          <cell r="K904" t="str">
            <v>06-6630-6810</v>
          </cell>
          <cell r="L904" t="str">
            <v>06-6630-6811</v>
          </cell>
          <cell r="M904" t="str">
            <v>000000</v>
          </cell>
          <cell r="O904" t="str">
            <v>000219</v>
          </cell>
          <cell r="P904" t="str">
            <v>Select Fashion</v>
          </cell>
          <cell r="Q904" t="str">
            <v>110798</v>
          </cell>
          <cell r="R904" t="str">
            <v>ｻﾝﾘﾊﾞｰ</v>
          </cell>
          <cell r="S904" t="str">
            <v>000000</v>
          </cell>
          <cell r="U904" t="str">
            <v>000000</v>
          </cell>
          <cell r="W904" t="str">
            <v>000000</v>
          </cell>
          <cell r="Y904" t="str">
            <v>000000</v>
          </cell>
          <cell r="AA904" t="str">
            <v>000000</v>
          </cell>
          <cell r="AC904" t="str">
            <v>000000</v>
          </cell>
          <cell r="AE904" t="str">
            <v>000000</v>
          </cell>
          <cell r="AG904" t="str">
            <v>110798</v>
          </cell>
          <cell r="AH904" t="str">
            <v>ｻﾝﾘﾊﾞｰ</v>
          </cell>
          <cell r="AI904">
            <v>1</v>
          </cell>
          <cell r="AJ904" t="str">
            <v>支店</v>
          </cell>
          <cell r="AK904" t="str">
            <v>000000</v>
          </cell>
          <cell r="AM904" t="str">
            <v>000219</v>
          </cell>
          <cell r="AN904" t="str">
            <v>Select Fashion</v>
          </cell>
          <cell r="AO904" t="str">
            <v>110798</v>
          </cell>
          <cell r="AP904" t="str">
            <v>ｻﾝﾘﾊﾞｰ</v>
          </cell>
          <cell r="AQ904" t="str">
            <v>000000</v>
          </cell>
          <cell r="AS904" t="str">
            <v>000000</v>
          </cell>
          <cell r="AU904" t="str">
            <v>000000</v>
          </cell>
          <cell r="AW904" t="str">
            <v>000000</v>
          </cell>
          <cell r="AY904" t="str">
            <v>000000</v>
          </cell>
          <cell r="BA904" t="str">
            <v>000000</v>
          </cell>
          <cell r="BC904" t="str">
            <v>000000</v>
          </cell>
          <cell r="BE904" t="str">
            <v>000004</v>
          </cell>
          <cell r="BF904" t="str">
            <v>小松美喜</v>
          </cell>
        </row>
        <row r="905">
          <cell r="A905" t="str">
            <v>216674</v>
          </cell>
          <cell r="B905" t="str">
            <v>(株)ｻﾝﾘﾊﾞｰ</v>
          </cell>
          <cell r="C905" t="str">
            <v>ﾏﾂﾔ福井高柳店</v>
          </cell>
          <cell r="D905" t="str">
            <v>ﾏﾂﾔ福井高柳店</v>
          </cell>
          <cell r="F905" t="str">
            <v>556-0003</v>
          </cell>
          <cell r="G905" t="str">
            <v>大阪府大阪市浪速区恵美須西</v>
          </cell>
          <cell r="H905" t="str">
            <v>2-14-21サザンパークス1F</v>
          </cell>
          <cell r="K905" t="str">
            <v>06-6630-6810</v>
          </cell>
          <cell r="L905" t="str">
            <v>06-6630-6811</v>
          </cell>
          <cell r="M905" t="str">
            <v>000000</v>
          </cell>
          <cell r="O905" t="str">
            <v>000219</v>
          </cell>
          <cell r="P905" t="str">
            <v>Select Fashion</v>
          </cell>
          <cell r="Q905" t="str">
            <v>110798</v>
          </cell>
          <cell r="R905" t="str">
            <v>ｻﾝﾘﾊﾞｰ</v>
          </cell>
          <cell r="S905" t="str">
            <v>000000</v>
          </cell>
          <cell r="U905" t="str">
            <v>000000</v>
          </cell>
          <cell r="W905" t="str">
            <v>000000</v>
          </cell>
          <cell r="Y905" t="str">
            <v>000000</v>
          </cell>
          <cell r="AA905" t="str">
            <v>000000</v>
          </cell>
          <cell r="AC905" t="str">
            <v>000000</v>
          </cell>
          <cell r="AE905" t="str">
            <v>000000</v>
          </cell>
          <cell r="AG905" t="str">
            <v>110798</v>
          </cell>
          <cell r="AH905" t="str">
            <v>ｻﾝﾘﾊﾞｰ</v>
          </cell>
          <cell r="AI905">
            <v>1</v>
          </cell>
          <cell r="AJ905" t="str">
            <v>支店</v>
          </cell>
          <cell r="AK905" t="str">
            <v>000000</v>
          </cell>
          <cell r="AM905" t="str">
            <v>000219</v>
          </cell>
          <cell r="AN905" t="str">
            <v>Select Fashion</v>
          </cell>
          <cell r="AO905" t="str">
            <v>110798</v>
          </cell>
          <cell r="AP905" t="str">
            <v>ｻﾝﾘﾊﾞｰ</v>
          </cell>
          <cell r="AQ905" t="str">
            <v>000000</v>
          </cell>
          <cell r="AS905" t="str">
            <v>000000</v>
          </cell>
          <cell r="AU905" t="str">
            <v>000000</v>
          </cell>
          <cell r="AW905" t="str">
            <v>000000</v>
          </cell>
          <cell r="AY905" t="str">
            <v>000000</v>
          </cell>
          <cell r="BA905" t="str">
            <v>000000</v>
          </cell>
          <cell r="BC905" t="str">
            <v>000000</v>
          </cell>
          <cell r="BE905" t="str">
            <v>000004</v>
          </cell>
          <cell r="BF905" t="str">
            <v>小松美喜</v>
          </cell>
        </row>
        <row r="906">
          <cell r="A906" t="str">
            <v>216675</v>
          </cell>
          <cell r="B906" t="str">
            <v>(株)ｻﾝﾘﾊﾞｰ</v>
          </cell>
          <cell r="C906" t="str">
            <v>有限会社ﾗｲﾌﾞﾜﾝｽﾞ</v>
          </cell>
          <cell r="D906" t="str">
            <v>有限会社ﾗｲﾌﾞﾜﾝｽﾞ</v>
          </cell>
          <cell r="F906" t="str">
            <v>556-0003</v>
          </cell>
          <cell r="G906" t="str">
            <v>大阪府大阪市浪速区恵美須西</v>
          </cell>
          <cell r="H906" t="str">
            <v>2-14-21サザンパークス1F</v>
          </cell>
          <cell r="K906" t="str">
            <v>06-6630-6810</v>
          </cell>
          <cell r="L906" t="str">
            <v>06-6630-6811</v>
          </cell>
          <cell r="M906" t="str">
            <v>000000</v>
          </cell>
          <cell r="O906" t="str">
            <v>000219</v>
          </cell>
          <cell r="P906" t="str">
            <v>Select Fashion</v>
          </cell>
          <cell r="Q906" t="str">
            <v>110798</v>
          </cell>
          <cell r="R906" t="str">
            <v>ｻﾝﾘﾊﾞｰ</v>
          </cell>
          <cell r="S906" t="str">
            <v>000000</v>
          </cell>
          <cell r="U906" t="str">
            <v>000000</v>
          </cell>
          <cell r="W906" t="str">
            <v>000000</v>
          </cell>
          <cell r="Y906" t="str">
            <v>000000</v>
          </cell>
          <cell r="AA906" t="str">
            <v>000000</v>
          </cell>
          <cell r="AC906" t="str">
            <v>000000</v>
          </cell>
          <cell r="AE906" t="str">
            <v>000000</v>
          </cell>
          <cell r="AG906" t="str">
            <v>110798</v>
          </cell>
          <cell r="AH906" t="str">
            <v>ｻﾝﾘﾊﾞｰ</v>
          </cell>
          <cell r="AI906">
            <v>1</v>
          </cell>
          <cell r="AJ906" t="str">
            <v>支店</v>
          </cell>
          <cell r="AK906" t="str">
            <v>000000</v>
          </cell>
          <cell r="AM906" t="str">
            <v>000219</v>
          </cell>
          <cell r="AN906" t="str">
            <v>Select Fashion</v>
          </cell>
          <cell r="AO906" t="str">
            <v>110798</v>
          </cell>
          <cell r="AP906" t="str">
            <v>ｻﾝﾘﾊﾞｰ</v>
          </cell>
          <cell r="AQ906" t="str">
            <v>000000</v>
          </cell>
          <cell r="AS906" t="str">
            <v>000000</v>
          </cell>
          <cell r="AU906" t="str">
            <v>000000</v>
          </cell>
          <cell r="AW906" t="str">
            <v>000000</v>
          </cell>
          <cell r="AY906" t="str">
            <v>000000</v>
          </cell>
          <cell r="BA906" t="str">
            <v>000000</v>
          </cell>
          <cell r="BC906" t="str">
            <v>000000</v>
          </cell>
          <cell r="BE906" t="str">
            <v>000004</v>
          </cell>
          <cell r="BF906" t="str">
            <v>小松美喜</v>
          </cell>
        </row>
        <row r="907">
          <cell r="A907" t="str">
            <v>216676</v>
          </cell>
          <cell r="B907" t="str">
            <v>(株)ｻﾝﾘﾊﾞｰ</v>
          </cell>
          <cell r="C907" t="str">
            <v>株式会社 Lafitte</v>
          </cell>
          <cell r="D907" t="str">
            <v>株式会社 Lafitte</v>
          </cell>
          <cell r="F907" t="str">
            <v>556-0003</v>
          </cell>
          <cell r="G907" t="str">
            <v>大阪府大阪市浪速区恵美須西</v>
          </cell>
          <cell r="H907" t="str">
            <v>2-14-21サザンパークス1F</v>
          </cell>
          <cell r="K907" t="str">
            <v>06-6630-6810</v>
          </cell>
          <cell r="L907" t="str">
            <v>06-6630-6811</v>
          </cell>
          <cell r="M907" t="str">
            <v>000000</v>
          </cell>
          <cell r="O907" t="str">
            <v>000219</v>
          </cell>
          <cell r="P907" t="str">
            <v>Select Fashion</v>
          </cell>
          <cell r="Q907" t="str">
            <v>110798</v>
          </cell>
          <cell r="R907" t="str">
            <v>ｻﾝﾘﾊﾞｰ</v>
          </cell>
          <cell r="S907" t="str">
            <v>000000</v>
          </cell>
          <cell r="U907" t="str">
            <v>000000</v>
          </cell>
          <cell r="W907" t="str">
            <v>000000</v>
          </cell>
          <cell r="Y907" t="str">
            <v>000000</v>
          </cell>
          <cell r="AA907" t="str">
            <v>000000</v>
          </cell>
          <cell r="AC907" t="str">
            <v>000000</v>
          </cell>
          <cell r="AE907" t="str">
            <v>000000</v>
          </cell>
          <cell r="AG907" t="str">
            <v>110798</v>
          </cell>
          <cell r="AH907" t="str">
            <v>ｻﾝﾘﾊﾞｰ</v>
          </cell>
          <cell r="AI907">
            <v>1</v>
          </cell>
          <cell r="AJ907" t="str">
            <v>支店</v>
          </cell>
          <cell r="AK907" t="str">
            <v>000000</v>
          </cell>
          <cell r="AM907" t="str">
            <v>000219</v>
          </cell>
          <cell r="AN907" t="str">
            <v>Select Fashion</v>
          </cell>
          <cell r="AO907" t="str">
            <v>110798</v>
          </cell>
          <cell r="AP907" t="str">
            <v>ｻﾝﾘﾊﾞｰ</v>
          </cell>
          <cell r="AQ907" t="str">
            <v>000000</v>
          </cell>
          <cell r="AS907" t="str">
            <v>000000</v>
          </cell>
          <cell r="AU907" t="str">
            <v>000000</v>
          </cell>
          <cell r="AW907" t="str">
            <v>000000</v>
          </cell>
          <cell r="AY907" t="str">
            <v>000000</v>
          </cell>
          <cell r="BA907" t="str">
            <v>000000</v>
          </cell>
          <cell r="BC907" t="str">
            <v>000000</v>
          </cell>
          <cell r="BE907" t="str">
            <v>000004</v>
          </cell>
          <cell r="BF907" t="str">
            <v>小松美喜</v>
          </cell>
        </row>
        <row r="908">
          <cell r="A908" t="str">
            <v>216677</v>
          </cell>
          <cell r="B908" t="str">
            <v>(株)ｻﾝﾘﾊﾞｰ</v>
          </cell>
          <cell r="C908" t="str">
            <v>株式会社若林</v>
          </cell>
          <cell r="D908" t="str">
            <v>株式会社若林</v>
          </cell>
          <cell r="F908" t="str">
            <v>556-0003</v>
          </cell>
          <cell r="G908" t="str">
            <v>大阪府大阪市浪速区恵美須西</v>
          </cell>
          <cell r="H908" t="str">
            <v>2-14-21サザンパークス1F</v>
          </cell>
          <cell r="K908" t="str">
            <v>06-6630-6810</v>
          </cell>
          <cell r="L908" t="str">
            <v>06-6630-6811</v>
          </cell>
          <cell r="M908" t="str">
            <v>000000</v>
          </cell>
          <cell r="O908" t="str">
            <v>000219</v>
          </cell>
          <cell r="P908" t="str">
            <v>Select Fashion</v>
          </cell>
          <cell r="Q908" t="str">
            <v>110798</v>
          </cell>
          <cell r="R908" t="str">
            <v>ｻﾝﾘﾊﾞｰ</v>
          </cell>
          <cell r="S908" t="str">
            <v>000000</v>
          </cell>
          <cell r="U908" t="str">
            <v>000000</v>
          </cell>
          <cell r="W908" t="str">
            <v>000000</v>
          </cell>
          <cell r="Y908" t="str">
            <v>000000</v>
          </cell>
          <cell r="AA908" t="str">
            <v>000000</v>
          </cell>
          <cell r="AC908" t="str">
            <v>000000</v>
          </cell>
          <cell r="AE908" t="str">
            <v>000000</v>
          </cell>
          <cell r="AG908" t="str">
            <v>110798</v>
          </cell>
          <cell r="AH908" t="str">
            <v>ｻﾝﾘﾊﾞｰ</v>
          </cell>
          <cell r="AI908">
            <v>1</v>
          </cell>
          <cell r="AJ908" t="str">
            <v>支店</v>
          </cell>
          <cell r="AK908" t="str">
            <v>000000</v>
          </cell>
          <cell r="AM908" t="str">
            <v>000219</v>
          </cell>
          <cell r="AN908" t="str">
            <v>Select Fashion</v>
          </cell>
          <cell r="AO908" t="str">
            <v>110798</v>
          </cell>
          <cell r="AP908" t="str">
            <v>ｻﾝﾘﾊﾞｰ</v>
          </cell>
          <cell r="AQ908" t="str">
            <v>000000</v>
          </cell>
          <cell r="AS908" t="str">
            <v>000000</v>
          </cell>
          <cell r="AU908" t="str">
            <v>000000</v>
          </cell>
          <cell r="AW908" t="str">
            <v>000000</v>
          </cell>
          <cell r="AY908" t="str">
            <v>000000</v>
          </cell>
          <cell r="BA908" t="str">
            <v>000000</v>
          </cell>
          <cell r="BC908" t="str">
            <v>000000</v>
          </cell>
          <cell r="BE908" t="str">
            <v>000004</v>
          </cell>
          <cell r="BF908" t="str">
            <v>小松美喜</v>
          </cell>
        </row>
        <row r="909">
          <cell r="A909" t="str">
            <v>216678</v>
          </cell>
          <cell r="B909" t="str">
            <v>(株)ｻﾝﾘﾊﾞｰ</v>
          </cell>
          <cell r="C909" t="str">
            <v>PIN-UP 宮交ｼﾃｨ店</v>
          </cell>
          <cell r="D909" t="str">
            <v>PIN-UP 宮交ｼﾃｨ店</v>
          </cell>
          <cell r="F909" t="str">
            <v>556-0003</v>
          </cell>
          <cell r="G909" t="str">
            <v>大阪府大阪市浪速区恵美須西</v>
          </cell>
          <cell r="H909" t="str">
            <v>2-14-21サザンパークス1F</v>
          </cell>
          <cell r="K909" t="str">
            <v>06-6630-6810</v>
          </cell>
          <cell r="L909" t="str">
            <v>06-6630-6811</v>
          </cell>
          <cell r="M909" t="str">
            <v>000000</v>
          </cell>
          <cell r="O909" t="str">
            <v>000219</v>
          </cell>
          <cell r="P909" t="str">
            <v>Select Fashion</v>
          </cell>
          <cell r="Q909" t="str">
            <v>110798</v>
          </cell>
          <cell r="R909" t="str">
            <v>ｻﾝﾘﾊﾞｰ</v>
          </cell>
          <cell r="S909" t="str">
            <v>000000</v>
          </cell>
          <cell r="U909" t="str">
            <v>000000</v>
          </cell>
          <cell r="W909" t="str">
            <v>000000</v>
          </cell>
          <cell r="Y909" t="str">
            <v>000000</v>
          </cell>
          <cell r="AA909" t="str">
            <v>000000</v>
          </cell>
          <cell r="AC909" t="str">
            <v>000000</v>
          </cell>
          <cell r="AE909" t="str">
            <v>000000</v>
          </cell>
          <cell r="AG909" t="str">
            <v>110798</v>
          </cell>
          <cell r="AH909" t="str">
            <v>ｻﾝﾘﾊﾞｰ</v>
          </cell>
          <cell r="AI909">
            <v>1</v>
          </cell>
          <cell r="AJ909" t="str">
            <v>支店</v>
          </cell>
          <cell r="AK909" t="str">
            <v>000000</v>
          </cell>
          <cell r="AM909" t="str">
            <v>000219</v>
          </cell>
          <cell r="AN909" t="str">
            <v>Select Fashion</v>
          </cell>
          <cell r="AO909" t="str">
            <v>110798</v>
          </cell>
          <cell r="AP909" t="str">
            <v>ｻﾝﾘﾊﾞｰ</v>
          </cell>
          <cell r="AQ909" t="str">
            <v>000000</v>
          </cell>
          <cell r="AS909" t="str">
            <v>000000</v>
          </cell>
          <cell r="AU909" t="str">
            <v>000000</v>
          </cell>
          <cell r="AW909" t="str">
            <v>000000</v>
          </cell>
          <cell r="AY909" t="str">
            <v>000000</v>
          </cell>
          <cell r="BA909" t="str">
            <v>000000</v>
          </cell>
          <cell r="BC909" t="str">
            <v>000000</v>
          </cell>
          <cell r="BE909" t="str">
            <v>000004</v>
          </cell>
          <cell r="BF909" t="str">
            <v>小松美喜</v>
          </cell>
        </row>
        <row r="910">
          <cell r="A910" t="str">
            <v>216679</v>
          </cell>
          <cell r="B910" t="str">
            <v>(株)ｻﾝﾘﾊﾞｰ</v>
          </cell>
          <cell r="C910" t="str">
            <v>PIN-UP 都城店</v>
          </cell>
          <cell r="D910" t="str">
            <v>PIN-UP 都城店</v>
          </cell>
          <cell r="F910" t="str">
            <v>556-0003</v>
          </cell>
          <cell r="G910" t="str">
            <v>大阪府大阪市浪速区恵美須西</v>
          </cell>
          <cell r="H910" t="str">
            <v>2-14-21サザンパークス1F</v>
          </cell>
          <cell r="K910" t="str">
            <v>06-6630-6810</v>
          </cell>
          <cell r="L910" t="str">
            <v>06-6630-6811</v>
          </cell>
          <cell r="M910" t="str">
            <v>000000</v>
          </cell>
          <cell r="O910" t="str">
            <v>000219</v>
          </cell>
          <cell r="P910" t="str">
            <v>Select Fashion</v>
          </cell>
          <cell r="Q910" t="str">
            <v>110798</v>
          </cell>
          <cell r="R910" t="str">
            <v>ｻﾝﾘﾊﾞｰ</v>
          </cell>
          <cell r="S910" t="str">
            <v>000000</v>
          </cell>
          <cell r="U910" t="str">
            <v>000000</v>
          </cell>
          <cell r="W910" t="str">
            <v>000000</v>
          </cell>
          <cell r="Y910" t="str">
            <v>000000</v>
          </cell>
          <cell r="AA910" t="str">
            <v>000000</v>
          </cell>
          <cell r="AC910" t="str">
            <v>000000</v>
          </cell>
          <cell r="AE910" t="str">
            <v>000000</v>
          </cell>
          <cell r="AG910" t="str">
            <v>110798</v>
          </cell>
          <cell r="AH910" t="str">
            <v>ｻﾝﾘﾊﾞｰ</v>
          </cell>
          <cell r="AI910">
            <v>1</v>
          </cell>
          <cell r="AJ910" t="str">
            <v>支店</v>
          </cell>
          <cell r="AK910" t="str">
            <v>000000</v>
          </cell>
          <cell r="AM910" t="str">
            <v>000219</v>
          </cell>
          <cell r="AN910" t="str">
            <v>Select Fashion</v>
          </cell>
          <cell r="AO910" t="str">
            <v>110798</v>
          </cell>
          <cell r="AP910" t="str">
            <v>ｻﾝﾘﾊﾞｰ</v>
          </cell>
          <cell r="AQ910" t="str">
            <v>000000</v>
          </cell>
          <cell r="AS910" t="str">
            <v>000000</v>
          </cell>
          <cell r="AU910" t="str">
            <v>000000</v>
          </cell>
          <cell r="AW910" t="str">
            <v>000000</v>
          </cell>
          <cell r="AY910" t="str">
            <v>000000</v>
          </cell>
          <cell r="BA910" t="str">
            <v>000000</v>
          </cell>
          <cell r="BC910" t="str">
            <v>000000</v>
          </cell>
          <cell r="BE910" t="str">
            <v>000004</v>
          </cell>
          <cell r="BF910" t="str">
            <v>小松美喜</v>
          </cell>
        </row>
        <row r="911">
          <cell r="A911" t="str">
            <v>216680</v>
          </cell>
          <cell r="B911" t="str">
            <v>(株)ｻﾝﾘﾊﾞｰ本社</v>
          </cell>
          <cell r="C911" t="str">
            <v>ｻﾝﾘﾊﾞｰPINUP本部</v>
          </cell>
          <cell r="D911" t="str">
            <v>ｻﾝﾘﾊﾞｰPINUP本部</v>
          </cell>
          <cell r="F911" t="str">
            <v>556-0003</v>
          </cell>
          <cell r="G911" t="str">
            <v>大阪府大阪市浪速区恵美須西</v>
          </cell>
          <cell r="H911" t="str">
            <v>2-14-21サザンパークス1F</v>
          </cell>
          <cell r="K911" t="str">
            <v>06-6630-6810</v>
          </cell>
          <cell r="L911" t="str">
            <v>06-6630-6811</v>
          </cell>
          <cell r="M911" t="str">
            <v>000000</v>
          </cell>
          <cell r="O911" t="str">
            <v>000219</v>
          </cell>
          <cell r="P911" t="str">
            <v>Select Fashion</v>
          </cell>
          <cell r="Q911" t="str">
            <v>110798</v>
          </cell>
          <cell r="R911" t="str">
            <v>ｻﾝﾘﾊﾞｰ</v>
          </cell>
          <cell r="S911" t="str">
            <v>000000</v>
          </cell>
          <cell r="U911" t="str">
            <v>000000</v>
          </cell>
          <cell r="W911" t="str">
            <v>000000</v>
          </cell>
          <cell r="Y911" t="str">
            <v>000000</v>
          </cell>
          <cell r="AA911" t="str">
            <v>000000</v>
          </cell>
          <cell r="AC911" t="str">
            <v>000000</v>
          </cell>
          <cell r="AE911" t="str">
            <v>000000</v>
          </cell>
          <cell r="AG911" t="str">
            <v>110798</v>
          </cell>
          <cell r="AH911" t="str">
            <v>ｻﾝﾘﾊﾞｰ</v>
          </cell>
          <cell r="AI911">
            <v>1</v>
          </cell>
          <cell r="AJ911" t="str">
            <v>支店</v>
          </cell>
          <cell r="AK911" t="str">
            <v>000000</v>
          </cell>
          <cell r="AM911" t="str">
            <v>000219</v>
          </cell>
          <cell r="AN911" t="str">
            <v>Select Fashion</v>
          </cell>
          <cell r="AO911" t="str">
            <v>110798</v>
          </cell>
          <cell r="AP911" t="str">
            <v>ｻﾝﾘﾊﾞｰ</v>
          </cell>
          <cell r="AQ911" t="str">
            <v>000000</v>
          </cell>
          <cell r="AS911" t="str">
            <v>000000</v>
          </cell>
          <cell r="AU911" t="str">
            <v>000000</v>
          </cell>
          <cell r="AW911" t="str">
            <v>000000</v>
          </cell>
          <cell r="AY911" t="str">
            <v>000000</v>
          </cell>
          <cell r="BA911" t="str">
            <v>000000</v>
          </cell>
          <cell r="BC911" t="str">
            <v>000000</v>
          </cell>
          <cell r="BE911" t="str">
            <v>000004</v>
          </cell>
          <cell r="BF911" t="str">
            <v>小松美喜</v>
          </cell>
        </row>
        <row r="912">
          <cell r="A912" t="str">
            <v>216681</v>
          </cell>
          <cell r="B912" t="str">
            <v>(株)ｻﾝﾘﾊﾞｰ本社</v>
          </cell>
          <cell r="C912" t="str">
            <v>ｻﾝﾘﾊﾞｰﾋﾟｰｽﾊﾟｰｸ</v>
          </cell>
          <cell r="D912" t="str">
            <v>ｻﾝﾘﾊﾞｰﾋﾟｰｽﾊﾟｰｸ</v>
          </cell>
          <cell r="F912" t="str">
            <v>556-0003</v>
          </cell>
          <cell r="G912" t="str">
            <v>大阪府大阪市浪速区恵美須西</v>
          </cell>
          <cell r="H912" t="str">
            <v>2-14-21サザンパークス1F</v>
          </cell>
          <cell r="K912" t="str">
            <v>06-6630-6810</v>
          </cell>
          <cell r="L912" t="str">
            <v>06-6630-6811</v>
          </cell>
          <cell r="M912" t="str">
            <v>000000</v>
          </cell>
          <cell r="O912" t="str">
            <v>000219</v>
          </cell>
          <cell r="P912" t="str">
            <v>Select Fashion</v>
          </cell>
          <cell r="Q912" t="str">
            <v>110798</v>
          </cell>
          <cell r="R912" t="str">
            <v>ｻﾝﾘﾊﾞｰ</v>
          </cell>
          <cell r="S912" t="str">
            <v>000000</v>
          </cell>
          <cell r="U912" t="str">
            <v>000000</v>
          </cell>
          <cell r="W912" t="str">
            <v>000000</v>
          </cell>
          <cell r="Y912" t="str">
            <v>000000</v>
          </cell>
          <cell r="AA912" t="str">
            <v>000000</v>
          </cell>
          <cell r="AC912" t="str">
            <v>000000</v>
          </cell>
          <cell r="AE912" t="str">
            <v>000000</v>
          </cell>
          <cell r="AG912" t="str">
            <v>110798</v>
          </cell>
          <cell r="AH912" t="str">
            <v>ｻﾝﾘﾊﾞｰ</v>
          </cell>
          <cell r="AI912">
            <v>1</v>
          </cell>
          <cell r="AJ912" t="str">
            <v>支店</v>
          </cell>
          <cell r="AK912" t="str">
            <v>000000</v>
          </cell>
          <cell r="AM912" t="str">
            <v>000219</v>
          </cell>
          <cell r="AN912" t="str">
            <v>Select Fashion</v>
          </cell>
          <cell r="AO912" t="str">
            <v>110798</v>
          </cell>
          <cell r="AP912" t="str">
            <v>ｻﾝﾘﾊﾞｰ</v>
          </cell>
          <cell r="AQ912" t="str">
            <v>000000</v>
          </cell>
          <cell r="AS912" t="str">
            <v>000000</v>
          </cell>
          <cell r="AU912" t="str">
            <v>000000</v>
          </cell>
          <cell r="AW912" t="str">
            <v>000000</v>
          </cell>
          <cell r="AY912" t="str">
            <v>000000</v>
          </cell>
          <cell r="BA912" t="str">
            <v>000000</v>
          </cell>
          <cell r="BC912" t="str">
            <v>000000</v>
          </cell>
          <cell r="BE912" t="str">
            <v>000004</v>
          </cell>
          <cell r="BF912" t="str">
            <v>小松美喜</v>
          </cell>
        </row>
        <row r="913">
          <cell r="A913" t="str">
            <v>216682</v>
          </cell>
          <cell r="B913" t="str">
            <v>(株)ｻﾝﾘﾊﾞｰ</v>
          </cell>
          <cell r="C913" t="str">
            <v>engine</v>
          </cell>
          <cell r="D913" t="str">
            <v>engine</v>
          </cell>
          <cell r="F913" t="str">
            <v>556-0003</v>
          </cell>
          <cell r="G913" t="str">
            <v>大阪府大阪市浪速区恵美須西</v>
          </cell>
          <cell r="H913" t="str">
            <v>2-14-21サザンパークス1F</v>
          </cell>
          <cell r="K913" t="str">
            <v>06-6630-6810</v>
          </cell>
          <cell r="L913" t="str">
            <v>06-6630-6811</v>
          </cell>
          <cell r="M913" t="str">
            <v>000000</v>
          </cell>
          <cell r="O913" t="str">
            <v>000219</v>
          </cell>
          <cell r="P913" t="str">
            <v>Select Fashion</v>
          </cell>
          <cell r="Q913" t="str">
            <v>110798</v>
          </cell>
          <cell r="R913" t="str">
            <v>ｻﾝﾘﾊﾞｰ</v>
          </cell>
          <cell r="S913" t="str">
            <v>000000</v>
          </cell>
          <cell r="U913" t="str">
            <v>000000</v>
          </cell>
          <cell r="W913" t="str">
            <v>000000</v>
          </cell>
          <cell r="Y913" t="str">
            <v>000000</v>
          </cell>
          <cell r="AA913" t="str">
            <v>000000</v>
          </cell>
          <cell r="AC913" t="str">
            <v>000000</v>
          </cell>
          <cell r="AE913" t="str">
            <v>000000</v>
          </cell>
          <cell r="AG913" t="str">
            <v>110798</v>
          </cell>
          <cell r="AH913" t="str">
            <v>ｻﾝﾘﾊﾞｰ</v>
          </cell>
          <cell r="AI913">
            <v>1</v>
          </cell>
          <cell r="AJ913" t="str">
            <v>支店</v>
          </cell>
          <cell r="AK913" t="str">
            <v>000000</v>
          </cell>
          <cell r="AM913" t="str">
            <v>000219</v>
          </cell>
          <cell r="AN913" t="str">
            <v>Select Fashion</v>
          </cell>
          <cell r="AO913" t="str">
            <v>110798</v>
          </cell>
          <cell r="AP913" t="str">
            <v>ｻﾝﾘﾊﾞｰ</v>
          </cell>
          <cell r="AQ913" t="str">
            <v>000000</v>
          </cell>
          <cell r="AS913" t="str">
            <v>000000</v>
          </cell>
          <cell r="AU913" t="str">
            <v>000000</v>
          </cell>
          <cell r="AW913" t="str">
            <v>000000</v>
          </cell>
          <cell r="AY913" t="str">
            <v>000000</v>
          </cell>
          <cell r="BA913" t="str">
            <v>000000</v>
          </cell>
          <cell r="BC913" t="str">
            <v>000000</v>
          </cell>
          <cell r="BE913" t="str">
            <v>000004</v>
          </cell>
          <cell r="BF913" t="str">
            <v>小松美喜</v>
          </cell>
        </row>
        <row r="914">
          <cell r="A914" t="str">
            <v>216683</v>
          </cell>
          <cell r="B914" t="str">
            <v>(株)ｻﾝﾘﾊﾞｰ本社</v>
          </cell>
          <cell r="C914" t="str">
            <v>ｻﾝﾘﾊﾞｰSPOON</v>
          </cell>
          <cell r="D914" t="str">
            <v>ｻﾝﾘﾊﾞｰSPOON</v>
          </cell>
          <cell r="F914" t="str">
            <v>556-0003</v>
          </cell>
          <cell r="G914" t="str">
            <v>大阪府大阪市浪速区恵美須西</v>
          </cell>
          <cell r="H914" t="str">
            <v>2-14-21サザンパークス1F</v>
          </cell>
          <cell r="K914" t="str">
            <v>06-6630-6810</v>
          </cell>
          <cell r="L914" t="str">
            <v>06-6630-6811</v>
          </cell>
          <cell r="M914" t="str">
            <v>000000</v>
          </cell>
          <cell r="O914" t="str">
            <v>000219</v>
          </cell>
          <cell r="P914" t="str">
            <v>Select Fashion</v>
          </cell>
          <cell r="Q914" t="str">
            <v>110798</v>
          </cell>
          <cell r="R914" t="str">
            <v>ｻﾝﾘﾊﾞｰ</v>
          </cell>
          <cell r="S914" t="str">
            <v>000000</v>
          </cell>
          <cell r="U914" t="str">
            <v>000000</v>
          </cell>
          <cell r="W914" t="str">
            <v>000000</v>
          </cell>
          <cell r="Y914" t="str">
            <v>000000</v>
          </cell>
          <cell r="AA914" t="str">
            <v>000000</v>
          </cell>
          <cell r="AC914" t="str">
            <v>000000</v>
          </cell>
          <cell r="AE914" t="str">
            <v>000000</v>
          </cell>
          <cell r="AG914" t="str">
            <v>110798</v>
          </cell>
          <cell r="AH914" t="str">
            <v>ｻﾝﾘﾊﾞｰ</v>
          </cell>
          <cell r="AI914">
            <v>1</v>
          </cell>
          <cell r="AJ914" t="str">
            <v>支店</v>
          </cell>
          <cell r="AK914" t="str">
            <v>000000</v>
          </cell>
          <cell r="AM914" t="str">
            <v>000219</v>
          </cell>
          <cell r="AN914" t="str">
            <v>Select Fashion</v>
          </cell>
          <cell r="AO914" t="str">
            <v>110798</v>
          </cell>
          <cell r="AP914" t="str">
            <v>ｻﾝﾘﾊﾞｰ</v>
          </cell>
          <cell r="AQ914" t="str">
            <v>000000</v>
          </cell>
          <cell r="AS914" t="str">
            <v>000000</v>
          </cell>
          <cell r="AU914" t="str">
            <v>000000</v>
          </cell>
          <cell r="AW914" t="str">
            <v>000000</v>
          </cell>
          <cell r="AY914" t="str">
            <v>000000</v>
          </cell>
          <cell r="BA914" t="str">
            <v>000000</v>
          </cell>
          <cell r="BC914" t="str">
            <v>000000</v>
          </cell>
          <cell r="BE914" t="str">
            <v>000004</v>
          </cell>
          <cell r="BF914" t="str">
            <v>小松美喜</v>
          </cell>
        </row>
        <row r="915">
          <cell r="A915" t="str">
            <v>216684</v>
          </cell>
          <cell r="B915" t="str">
            <v>(株)ｻﾝﾘﾊﾞｰ本社</v>
          </cell>
          <cell r="C915" t="str">
            <v>ｻﾝﾘﾊﾞｰmash!</v>
          </cell>
          <cell r="D915" t="str">
            <v>ｻﾝﾘﾊﾞｰmash!</v>
          </cell>
          <cell r="F915" t="str">
            <v>556-0003</v>
          </cell>
          <cell r="G915" t="str">
            <v>大阪府大阪市浪速区恵美須西</v>
          </cell>
          <cell r="H915" t="str">
            <v>2-14-21サザンパークス1F</v>
          </cell>
          <cell r="K915" t="str">
            <v>06-6630-6810</v>
          </cell>
          <cell r="L915" t="str">
            <v>06-6630-6811</v>
          </cell>
          <cell r="M915" t="str">
            <v>000000</v>
          </cell>
          <cell r="O915" t="str">
            <v>000219</v>
          </cell>
          <cell r="P915" t="str">
            <v>Select Fashion</v>
          </cell>
          <cell r="Q915" t="str">
            <v>110798</v>
          </cell>
          <cell r="R915" t="str">
            <v>ｻﾝﾘﾊﾞｰ</v>
          </cell>
          <cell r="S915" t="str">
            <v>000000</v>
          </cell>
          <cell r="U915" t="str">
            <v>000000</v>
          </cell>
          <cell r="W915" t="str">
            <v>000000</v>
          </cell>
          <cell r="Y915" t="str">
            <v>000000</v>
          </cell>
          <cell r="AA915" t="str">
            <v>000000</v>
          </cell>
          <cell r="AC915" t="str">
            <v>000000</v>
          </cell>
          <cell r="AE915" t="str">
            <v>000000</v>
          </cell>
          <cell r="AG915" t="str">
            <v>110798</v>
          </cell>
          <cell r="AH915" t="str">
            <v>ｻﾝﾘﾊﾞｰ</v>
          </cell>
          <cell r="AI915">
            <v>1</v>
          </cell>
          <cell r="AJ915" t="str">
            <v>支店</v>
          </cell>
          <cell r="AK915" t="str">
            <v>000000</v>
          </cell>
          <cell r="AM915" t="str">
            <v>000219</v>
          </cell>
          <cell r="AN915" t="str">
            <v>Select Fashion</v>
          </cell>
          <cell r="AO915" t="str">
            <v>110798</v>
          </cell>
          <cell r="AP915" t="str">
            <v>ｻﾝﾘﾊﾞｰ</v>
          </cell>
          <cell r="AQ915" t="str">
            <v>000000</v>
          </cell>
          <cell r="AS915" t="str">
            <v>000000</v>
          </cell>
          <cell r="AU915" t="str">
            <v>000000</v>
          </cell>
          <cell r="AW915" t="str">
            <v>000000</v>
          </cell>
          <cell r="AY915" t="str">
            <v>000000</v>
          </cell>
          <cell r="BA915" t="str">
            <v>000000</v>
          </cell>
          <cell r="BC915" t="str">
            <v>000000</v>
          </cell>
          <cell r="BE915" t="str">
            <v>000004</v>
          </cell>
          <cell r="BF915" t="str">
            <v>小松美喜</v>
          </cell>
        </row>
        <row r="916">
          <cell r="A916" t="str">
            <v>216685</v>
          </cell>
          <cell r="B916" t="str">
            <v>(株)ｻﾝﾘﾊﾞｰ本社</v>
          </cell>
          <cell r="C916" t="str">
            <v>ｻﾝﾘﾊﾞｰｴﾑｽﾞｻﾝｼﾝBEST店</v>
          </cell>
          <cell r="D916" t="str">
            <v>ｻﾝﾘﾊﾞｰｴﾑｽﾞｻﾝｼﾝBEST店</v>
          </cell>
          <cell r="F916" t="str">
            <v>556-0003</v>
          </cell>
          <cell r="G916" t="str">
            <v>大阪府大阪市浪速区恵美須西</v>
          </cell>
          <cell r="H916" t="str">
            <v>2-14-21サザンパークス1F</v>
          </cell>
          <cell r="K916" t="str">
            <v>06-6630-6810</v>
          </cell>
          <cell r="L916" t="str">
            <v>06-6630-6811</v>
          </cell>
          <cell r="M916" t="str">
            <v>000000</v>
          </cell>
          <cell r="O916" t="str">
            <v>000219</v>
          </cell>
          <cell r="P916" t="str">
            <v>Select Fashion</v>
          </cell>
          <cell r="Q916" t="str">
            <v>110798</v>
          </cell>
          <cell r="R916" t="str">
            <v>ｻﾝﾘﾊﾞｰ</v>
          </cell>
          <cell r="S916" t="str">
            <v>000000</v>
          </cell>
          <cell r="U916" t="str">
            <v>000000</v>
          </cell>
          <cell r="W916" t="str">
            <v>000000</v>
          </cell>
          <cell r="Y916" t="str">
            <v>000000</v>
          </cell>
          <cell r="AA916" t="str">
            <v>000000</v>
          </cell>
          <cell r="AC916" t="str">
            <v>000000</v>
          </cell>
          <cell r="AE916" t="str">
            <v>000000</v>
          </cell>
          <cell r="AG916" t="str">
            <v>110798</v>
          </cell>
          <cell r="AH916" t="str">
            <v>ｻﾝﾘﾊﾞｰ</v>
          </cell>
          <cell r="AI916">
            <v>1</v>
          </cell>
          <cell r="AJ916" t="str">
            <v>支店</v>
          </cell>
          <cell r="AK916" t="str">
            <v>000000</v>
          </cell>
          <cell r="AM916" t="str">
            <v>000219</v>
          </cell>
          <cell r="AN916" t="str">
            <v>Select Fashion</v>
          </cell>
          <cell r="AO916" t="str">
            <v>110798</v>
          </cell>
          <cell r="AP916" t="str">
            <v>ｻﾝﾘﾊﾞｰ</v>
          </cell>
          <cell r="AQ916" t="str">
            <v>000000</v>
          </cell>
          <cell r="AS916" t="str">
            <v>000000</v>
          </cell>
          <cell r="AU916" t="str">
            <v>000000</v>
          </cell>
          <cell r="AW916" t="str">
            <v>000000</v>
          </cell>
          <cell r="AY916" t="str">
            <v>000000</v>
          </cell>
          <cell r="BA916" t="str">
            <v>000000</v>
          </cell>
          <cell r="BC916" t="str">
            <v>000000</v>
          </cell>
          <cell r="BE916" t="str">
            <v>000004</v>
          </cell>
          <cell r="BF916" t="str">
            <v>小松美喜</v>
          </cell>
        </row>
        <row r="917">
          <cell r="A917" t="str">
            <v>216686</v>
          </cell>
          <cell r="B917" t="str">
            <v>(株)ｻﾝﾘﾊﾞｰ本社</v>
          </cell>
          <cell r="C917" t="str">
            <v>ｻﾝﾘﾊﾞｰBEEBALL</v>
          </cell>
          <cell r="D917" t="str">
            <v>ｻﾝﾘﾊﾞｰBEEBALL</v>
          </cell>
          <cell r="F917" t="str">
            <v>556-0003</v>
          </cell>
          <cell r="G917" t="str">
            <v>大阪府大阪市浪速区恵美須西</v>
          </cell>
          <cell r="H917" t="str">
            <v>2-14-21サザンパークス1F</v>
          </cell>
          <cell r="K917" t="str">
            <v>06-6630-6810</v>
          </cell>
          <cell r="L917" t="str">
            <v>06-6630-6811</v>
          </cell>
          <cell r="M917" t="str">
            <v>000000</v>
          </cell>
          <cell r="O917" t="str">
            <v>000219</v>
          </cell>
          <cell r="P917" t="str">
            <v>Select Fashion</v>
          </cell>
          <cell r="Q917" t="str">
            <v>110798</v>
          </cell>
          <cell r="R917" t="str">
            <v>ｻﾝﾘﾊﾞｰ</v>
          </cell>
          <cell r="S917" t="str">
            <v>000000</v>
          </cell>
          <cell r="U917" t="str">
            <v>000000</v>
          </cell>
          <cell r="W917" t="str">
            <v>000000</v>
          </cell>
          <cell r="Y917" t="str">
            <v>000000</v>
          </cell>
          <cell r="AA917" t="str">
            <v>000000</v>
          </cell>
          <cell r="AC917" t="str">
            <v>000000</v>
          </cell>
          <cell r="AE917" t="str">
            <v>000000</v>
          </cell>
          <cell r="AG917" t="str">
            <v>110798</v>
          </cell>
          <cell r="AH917" t="str">
            <v>ｻﾝﾘﾊﾞｰ</v>
          </cell>
          <cell r="AI917">
            <v>1</v>
          </cell>
          <cell r="AJ917" t="str">
            <v>支店</v>
          </cell>
          <cell r="AK917" t="str">
            <v>000000</v>
          </cell>
          <cell r="AM917" t="str">
            <v>000219</v>
          </cell>
          <cell r="AN917" t="str">
            <v>Select Fashion</v>
          </cell>
          <cell r="AO917" t="str">
            <v>110798</v>
          </cell>
          <cell r="AP917" t="str">
            <v>ｻﾝﾘﾊﾞｰ</v>
          </cell>
          <cell r="AQ917" t="str">
            <v>000000</v>
          </cell>
          <cell r="AS917" t="str">
            <v>000000</v>
          </cell>
          <cell r="AU917" t="str">
            <v>000000</v>
          </cell>
          <cell r="AW917" t="str">
            <v>000000</v>
          </cell>
          <cell r="AY917" t="str">
            <v>000000</v>
          </cell>
          <cell r="BA917" t="str">
            <v>000000</v>
          </cell>
          <cell r="BC917" t="str">
            <v>000000</v>
          </cell>
          <cell r="BE917" t="str">
            <v>000004</v>
          </cell>
          <cell r="BF917" t="str">
            <v>小松美喜</v>
          </cell>
        </row>
        <row r="918">
          <cell r="A918" t="str">
            <v>216687</v>
          </cell>
          <cell r="B918" t="str">
            <v>(株)ｻﾝﾘﾊﾞｰ</v>
          </cell>
          <cell r="C918" t="str">
            <v>ｱﾒﾘｶﾝｽｸｴｱ ﾏﾂﾔ 長岡店</v>
          </cell>
          <cell r="D918" t="str">
            <v>ｱﾒﾘｶﾝｽｸｴｱ ﾏﾂﾔ 長岡店</v>
          </cell>
          <cell r="F918" t="str">
            <v>556-0003</v>
          </cell>
          <cell r="G918" t="str">
            <v>大阪府大阪市浪速区恵美須西</v>
          </cell>
          <cell r="H918" t="str">
            <v>2-14-21サザンパークス1F</v>
          </cell>
          <cell r="K918" t="str">
            <v>06-6630-6810</v>
          </cell>
          <cell r="L918" t="str">
            <v>06-6630-6811</v>
          </cell>
          <cell r="M918" t="str">
            <v>000000</v>
          </cell>
          <cell r="O918" t="str">
            <v>000219</v>
          </cell>
          <cell r="P918" t="str">
            <v>Select Fashion</v>
          </cell>
          <cell r="Q918" t="str">
            <v>110798</v>
          </cell>
          <cell r="R918" t="str">
            <v>ｻﾝﾘﾊﾞｰ</v>
          </cell>
          <cell r="S918" t="str">
            <v>000000</v>
          </cell>
          <cell r="U918" t="str">
            <v>000000</v>
          </cell>
          <cell r="W918" t="str">
            <v>000000</v>
          </cell>
          <cell r="Y918" t="str">
            <v>000000</v>
          </cell>
          <cell r="AA918" t="str">
            <v>000000</v>
          </cell>
          <cell r="AC918" t="str">
            <v>000000</v>
          </cell>
          <cell r="AE918" t="str">
            <v>000000</v>
          </cell>
          <cell r="AG918" t="str">
            <v>110798</v>
          </cell>
          <cell r="AH918" t="str">
            <v>ｻﾝﾘﾊﾞｰ</v>
          </cell>
          <cell r="AI918">
            <v>1</v>
          </cell>
          <cell r="AJ918" t="str">
            <v>支店</v>
          </cell>
          <cell r="AK918" t="str">
            <v>000000</v>
          </cell>
          <cell r="AM918" t="str">
            <v>000219</v>
          </cell>
          <cell r="AN918" t="str">
            <v>Select Fashion</v>
          </cell>
          <cell r="AO918" t="str">
            <v>110798</v>
          </cell>
          <cell r="AP918" t="str">
            <v>ｻﾝﾘﾊﾞｰ</v>
          </cell>
          <cell r="AQ918" t="str">
            <v>000000</v>
          </cell>
          <cell r="AS918" t="str">
            <v>000000</v>
          </cell>
          <cell r="AU918" t="str">
            <v>000000</v>
          </cell>
          <cell r="AW918" t="str">
            <v>000000</v>
          </cell>
          <cell r="AY918" t="str">
            <v>000000</v>
          </cell>
          <cell r="BA918" t="str">
            <v>000000</v>
          </cell>
          <cell r="BC918" t="str">
            <v>000000</v>
          </cell>
          <cell r="BE918" t="str">
            <v>000004</v>
          </cell>
          <cell r="BF918" t="str">
            <v>小松美喜</v>
          </cell>
        </row>
        <row r="919">
          <cell r="A919" t="str">
            <v>216688</v>
          </cell>
          <cell r="B919" t="str">
            <v>(株)ｻﾝﾘﾊﾞｰ本社</v>
          </cell>
          <cell r="C919" t="str">
            <v>SORAｻｯﾎﾟﾛﾌｧｸﾄﾘｰ店(直送)</v>
          </cell>
          <cell r="D919" t="str">
            <v>SORAｻｯﾎﾟﾛﾌｧｸﾄﾘ(直送)</v>
          </cell>
          <cell r="F919" t="str">
            <v>060-0032</v>
          </cell>
          <cell r="G919" t="str">
            <v>北海道札幌市中央区北二条東４丁目</v>
          </cell>
          <cell r="H919" t="str">
            <v>サッポロファクトリー２条館Ｂ１Ｆ</v>
          </cell>
          <cell r="K919" t="str">
            <v>011-596-6168</v>
          </cell>
          <cell r="M919" t="str">
            <v>000000</v>
          </cell>
          <cell r="O919" t="str">
            <v>000219</v>
          </cell>
          <cell r="P919" t="str">
            <v>Select Fashion</v>
          </cell>
          <cell r="Q919" t="str">
            <v>110798</v>
          </cell>
          <cell r="R919" t="str">
            <v>ｻﾝﾘﾊﾞｰ</v>
          </cell>
          <cell r="S919" t="str">
            <v>000000</v>
          </cell>
          <cell r="U919" t="str">
            <v>000000</v>
          </cell>
          <cell r="W919" t="str">
            <v>000000</v>
          </cell>
          <cell r="Y919" t="str">
            <v>000000</v>
          </cell>
          <cell r="AA919" t="str">
            <v>000000</v>
          </cell>
          <cell r="AC919" t="str">
            <v>000000</v>
          </cell>
          <cell r="AE919" t="str">
            <v>000000</v>
          </cell>
          <cell r="AG919" t="str">
            <v>110798</v>
          </cell>
          <cell r="AH919" t="str">
            <v>ｻﾝﾘﾊﾞｰ</v>
          </cell>
          <cell r="AI919">
            <v>1</v>
          </cell>
          <cell r="AJ919" t="str">
            <v>支店</v>
          </cell>
          <cell r="AK919" t="str">
            <v>000000</v>
          </cell>
          <cell r="AM919" t="str">
            <v>000219</v>
          </cell>
          <cell r="AN919" t="str">
            <v>Select Fashion</v>
          </cell>
          <cell r="AO919" t="str">
            <v>110798</v>
          </cell>
          <cell r="AP919" t="str">
            <v>ｻﾝﾘﾊﾞｰ</v>
          </cell>
          <cell r="AQ919" t="str">
            <v>000000</v>
          </cell>
          <cell r="AS919" t="str">
            <v>000000</v>
          </cell>
          <cell r="AU919" t="str">
            <v>000000</v>
          </cell>
          <cell r="AW919" t="str">
            <v>000000</v>
          </cell>
          <cell r="AY919" t="str">
            <v>000000</v>
          </cell>
          <cell r="BA919" t="str">
            <v>000000</v>
          </cell>
          <cell r="BC919" t="str">
            <v>000000</v>
          </cell>
          <cell r="BE919" t="str">
            <v>000004</v>
          </cell>
          <cell r="BF919" t="str">
            <v>小松美喜</v>
          </cell>
        </row>
        <row r="920">
          <cell r="A920" t="str">
            <v>216689</v>
          </cell>
          <cell r="B920" t="str">
            <v>(株)ｻﾝﾘﾊﾞｰ本社</v>
          </cell>
          <cell r="C920" t="str">
            <v>SORA大丸神戸店(直送)</v>
          </cell>
          <cell r="D920" t="str">
            <v>SORA大丸神戸(直送)</v>
          </cell>
          <cell r="F920" t="str">
            <v>650-0037</v>
          </cell>
          <cell r="G920" t="str">
            <v>兵庫県神戸市中央区明石町40番地</v>
          </cell>
          <cell r="H920" t="str">
            <v>大丸神戸店5F</v>
          </cell>
          <cell r="K920" t="str">
            <v>078-381-7889</v>
          </cell>
          <cell r="L920" t="str">
            <v>078-381-7889</v>
          </cell>
          <cell r="M920" t="str">
            <v>000000</v>
          </cell>
          <cell r="O920" t="str">
            <v>000219</v>
          </cell>
          <cell r="P920" t="str">
            <v>Select Fashion</v>
          </cell>
          <cell r="Q920" t="str">
            <v>110798</v>
          </cell>
          <cell r="R920" t="str">
            <v>ｻﾝﾘﾊﾞｰ</v>
          </cell>
          <cell r="S920" t="str">
            <v>000000</v>
          </cell>
          <cell r="U920" t="str">
            <v>000000</v>
          </cell>
          <cell r="W920" t="str">
            <v>000000</v>
          </cell>
          <cell r="Y920" t="str">
            <v>000000</v>
          </cell>
          <cell r="AA920" t="str">
            <v>000000</v>
          </cell>
          <cell r="AC920" t="str">
            <v>000000</v>
          </cell>
          <cell r="AE920" t="str">
            <v>000000</v>
          </cell>
          <cell r="AG920" t="str">
            <v>110798</v>
          </cell>
          <cell r="AH920" t="str">
            <v>ｻﾝﾘﾊﾞｰ</v>
          </cell>
          <cell r="AI920">
            <v>1</v>
          </cell>
          <cell r="AJ920" t="str">
            <v>支店</v>
          </cell>
          <cell r="AK920" t="str">
            <v>000000</v>
          </cell>
          <cell r="AM920" t="str">
            <v>000219</v>
          </cell>
          <cell r="AN920" t="str">
            <v>Select Fashion</v>
          </cell>
          <cell r="AO920" t="str">
            <v>110798</v>
          </cell>
          <cell r="AP920" t="str">
            <v>ｻﾝﾘﾊﾞｰ</v>
          </cell>
          <cell r="AQ920" t="str">
            <v>000000</v>
          </cell>
          <cell r="AS920" t="str">
            <v>000000</v>
          </cell>
          <cell r="AU920" t="str">
            <v>000000</v>
          </cell>
          <cell r="AW920" t="str">
            <v>000000</v>
          </cell>
          <cell r="AY920" t="str">
            <v>000000</v>
          </cell>
          <cell r="BA920" t="str">
            <v>000000</v>
          </cell>
          <cell r="BC920" t="str">
            <v>000000</v>
          </cell>
          <cell r="BE920" t="str">
            <v>000004</v>
          </cell>
          <cell r="BF920" t="str">
            <v>小松美喜</v>
          </cell>
        </row>
        <row r="921">
          <cell r="A921" t="str">
            <v>216690</v>
          </cell>
          <cell r="B921" t="str">
            <v>(株)ｻﾝﾘﾊﾞｰ本社</v>
          </cell>
          <cell r="C921" t="str">
            <v>SORA東京ソラマチ店(直送)</v>
          </cell>
          <cell r="D921" t="str">
            <v>SORA東京ｿﾗﾏﾁ店(直送)</v>
          </cell>
          <cell r="F921" t="str">
            <v>131-0045</v>
          </cell>
          <cell r="G921" t="str">
            <v>東京都墨田区押上1-1-2</v>
          </cell>
          <cell r="H921" t="str">
            <v>東京ソラマチ　イーストヤード3F</v>
          </cell>
          <cell r="K921" t="str">
            <v>03-5809-7339</v>
          </cell>
          <cell r="M921" t="str">
            <v>000000</v>
          </cell>
          <cell r="O921" t="str">
            <v>000219</v>
          </cell>
          <cell r="P921" t="str">
            <v>Select Fashion</v>
          </cell>
          <cell r="Q921" t="str">
            <v>110798</v>
          </cell>
          <cell r="R921" t="str">
            <v>ｻﾝﾘﾊﾞｰ</v>
          </cell>
          <cell r="S921" t="str">
            <v>000000</v>
          </cell>
          <cell r="U921" t="str">
            <v>000000</v>
          </cell>
          <cell r="W921" t="str">
            <v>000000</v>
          </cell>
          <cell r="Y921" t="str">
            <v>000000</v>
          </cell>
          <cell r="AA921" t="str">
            <v>000000</v>
          </cell>
          <cell r="AC921" t="str">
            <v>000000</v>
          </cell>
          <cell r="AE921" t="str">
            <v>000000</v>
          </cell>
          <cell r="AG921" t="str">
            <v>110798</v>
          </cell>
          <cell r="AH921" t="str">
            <v>ｻﾝﾘﾊﾞｰ</v>
          </cell>
          <cell r="AI921">
            <v>1</v>
          </cell>
          <cell r="AJ921" t="str">
            <v>支店</v>
          </cell>
          <cell r="AK921" t="str">
            <v>000000</v>
          </cell>
          <cell r="AM921" t="str">
            <v>000219</v>
          </cell>
          <cell r="AN921" t="str">
            <v>Select Fashion</v>
          </cell>
          <cell r="AO921" t="str">
            <v>110798</v>
          </cell>
          <cell r="AP921" t="str">
            <v>ｻﾝﾘﾊﾞｰ</v>
          </cell>
          <cell r="AQ921" t="str">
            <v>000000</v>
          </cell>
          <cell r="AS921" t="str">
            <v>000000</v>
          </cell>
          <cell r="AU921" t="str">
            <v>000000</v>
          </cell>
          <cell r="AW921" t="str">
            <v>000000</v>
          </cell>
          <cell r="AY921" t="str">
            <v>000000</v>
          </cell>
          <cell r="BA921" t="str">
            <v>000000</v>
          </cell>
          <cell r="BC921" t="str">
            <v>000000</v>
          </cell>
          <cell r="BE921" t="str">
            <v>000004</v>
          </cell>
          <cell r="BF921" t="str">
            <v>小松美喜</v>
          </cell>
        </row>
        <row r="922">
          <cell r="A922" t="str">
            <v>216726</v>
          </cell>
          <cell r="B922" t="str">
            <v>(株)ﾑﾗｻｷｽﾎﾟｰﾂ</v>
          </cell>
          <cell r="C922" t="str">
            <v>くずはﾓｰﾙ</v>
          </cell>
          <cell r="D922" t="str">
            <v>ﾑﾗｻｷくずはﾓｰﾙ</v>
          </cell>
          <cell r="E922" t="str">
            <v>726</v>
          </cell>
          <cell r="F922" t="str">
            <v>573-1121</v>
          </cell>
          <cell r="G922" t="str">
            <v>大阪府枚方市楠葉花園町15-1</v>
          </cell>
          <cell r="H922" t="str">
            <v>くずはﾓｰﾙ本館3F</v>
          </cell>
          <cell r="K922" t="str">
            <v>072-807-8671</v>
          </cell>
          <cell r="L922" t="str">
            <v>072-807-8672</v>
          </cell>
          <cell r="M922" t="str">
            <v>000000</v>
          </cell>
          <cell r="O922" t="str">
            <v>000211</v>
          </cell>
          <cell r="P922" t="str">
            <v>Murasaki</v>
          </cell>
          <cell r="Q922" t="str">
            <v>110867</v>
          </cell>
          <cell r="R922" t="str">
            <v>ﾑﾗｻｷ</v>
          </cell>
          <cell r="S922" t="str">
            <v>000000</v>
          </cell>
          <cell r="U922" t="str">
            <v>000000</v>
          </cell>
          <cell r="W922" t="str">
            <v>000000</v>
          </cell>
          <cell r="Y922" t="str">
            <v>000000</v>
          </cell>
          <cell r="AA922" t="str">
            <v>000000</v>
          </cell>
          <cell r="AC922" t="str">
            <v>000000</v>
          </cell>
          <cell r="AE922" t="str">
            <v>000000</v>
          </cell>
          <cell r="AG922" t="str">
            <v>110867</v>
          </cell>
          <cell r="AH922" t="str">
            <v>ﾑﾗｻｷ</v>
          </cell>
          <cell r="AI922">
            <v>1</v>
          </cell>
          <cell r="AJ922" t="str">
            <v>支店</v>
          </cell>
          <cell r="AK922" t="str">
            <v>000000</v>
          </cell>
          <cell r="AM922" t="str">
            <v>000211</v>
          </cell>
          <cell r="AN922" t="str">
            <v>Murasaki</v>
          </cell>
          <cell r="AO922" t="str">
            <v>110867</v>
          </cell>
          <cell r="AP922" t="str">
            <v>ﾑﾗｻｷ</v>
          </cell>
          <cell r="AQ922" t="str">
            <v>000001</v>
          </cell>
          <cell r="AR922" t="str">
            <v>専伝必要</v>
          </cell>
          <cell r="AS922" t="str">
            <v>000000</v>
          </cell>
          <cell r="AU922" t="str">
            <v>000000</v>
          </cell>
          <cell r="AW922" t="str">
            <v>000000</v>
          </cell>
          <cell r="AY922" t="str">
            <v>000000</v>
          </cell>
          <cell r="BA922" t="str">
            <v>000000</v>
          </cell>
          <cell r="BC922" t="str">
            <v>000000</v>
          </cell>
          <cell r="BE922" t="str">
            <v>000017</v>
          </cell>
          <cell r="BF922" t="str">
            <v>南山龍一</v>
          </cell>
        </row>
        <row r="923">
          <cell r="A923" t="str">
            <v>216880</v>
          </cell>
          <cell r="B923" t="str">
            <v>(株)ﾑﾗｻｷｽﾎﾟｰﾂ</v>
          </cell>
          <cell r="C923" t="str">
            <v>RF幕張</v>
          </cell>
          <cell r="D923" t="str">
            <v>ﾑﾗｻｷRF幕張</v>
          </cell>
          <cell r="E923" t="str">
            <v>524</v>
          </cell>
          <cell r="F923" t="str">
            <v>261-8535</v>
          </cell>
          <cell r="G923" t="str">
            <v>千葉県千葉市美浜区豊砂1-1</v>
          </cell>
          <cell r="H923" t="str">
            <v>ｲｵﾝﾓｰﾙ幕張新都心ｸﾞﾗﾝﾄﾞﾓｰﾙ3F</v>
          </cell>
          <cell r="K923" t="str">
            <v>043-306-7081</v>
          </cell>
          <cell r="L923" t="str">
            <v>043-306-7082</v>
          </cell>
          <cell r="M923" t="str">
            <v>000000</v>
          </cell>
          <cell r="O923" t="str">
            <v>000211</v>
          </cell>
          <cell r="P923" t="str">
            <v>Murasaki</v>
          </cell>
          <cell r="Q923" t="str">
            <v>110867</v>
          </cell>
          <cell r="R923" t="str">
            <v>ﾑﾗｻｷ</v>
          </cell>
          <cell r="S923" t="str">
            <v>000000</v>
          </cell>
          <cell r="U923" t="str">
            <v>000000</v>
          </cell>
          <cell r="W923" t="str">
            <v>000000</v>
          </cell>
          <cell r="Y923" t="str">
            <v>000000</v>
          </cell>
          <cell r="AA923" t="str">
            <v>000000</v>
          </cell>
          <cell r="AC923" t="str">
            <v>000000</v>
          </cell>
          <cell r="AE923" t="str">
            <v>000000</v>
          </cell>
          <cell r="AG923" t="str">
            <v>110867</v>
          </cell>
          <cell r="AH923" t="str">
            <v>ﾑﾗｻｷ</v>
          </cell>
          <cell r="AI923">
            <v>1</v>
          </cell>
          <cell r="AJ923" t="str">
            <v>支店</v>
          </cell>
          <cell r="AK923" t="str">
            <v>000000</v>
          </cell>
          <cell r="AM923" t="str">
            <v>000211</v>
          </cell>
          <cell r="AN923" t="str">
            <v>Murasaki</v>
          </cell>
          <cell r="AO923" t="str">
            <v>110867</v>
          </cell>
          <cell r="AP923" t="str">
            <v>ﾑﾗｻｷ</v>
          </cell>
          <cell r="AQ923" t="str">
            <v>000001</v>
          </cell>
          <cell r="AR923" t="str">
            <v>専伝必要</v>
          </cell>
          <cell r="AS923" t="str">
            <v>000000</v>
          </cell>
          <cell r="AU923" t="str">
            <v>000000</v>
          </cell>
          <cell r="AW923" t="str">
            <v>000000</v>
          </cell>
          <cell r="AY923" t="str">
            <v>000000</v>
          </cell>
          <cell r="BA923" t="str">
            <v>000000</v>
          </cell>
          <cell r="BC923" t="str">
            <v>000000</v>
          </cell>
          <cell r="BE923" t="str">
            <v>000017</v>
          </cell>
          <cell r="BF923" t="str">
            <v>南山龍一</v>
          </cell>
        </row>
        <row r="924">
          <cell r="A924" t="str">
            <v>216882</v>
          </cell>
          <cell r="B924" t="str">
            <v>(株)ﾑﾗｻｷｽﾎﾟｰﾂ</v>
          </cell>
          <cell r="C924" t="str">
            <v>ｲｵﾝﾓｰﾙ鹿児島</v>
          </cell>
          <cell r="D924" t="str">
            <v>ﾑﾗｻｷｲｵﾝﾓｰﾙ鹿児島</v>
          </cell>
          <cell r="E924" t="str">
            <v>902</v>
          </cell>
          <cell r="F924" t="str">
            <v>891-0115</v>
          </cell>
          <cell r="G924" t="str">
            <v>鹿児島県鹿児島市東開町7</v>
          </cell>
          <cell r="H924" t="str">
            <v>イオンモール鹿児島　新館3F</v>
          </cell>
          <cell r="K924" t="str">
            <v>099-202-0678</v>
          </cell>
          <cell r="L924" t="str">
            <v>099-202-0677</v>
          </cell>
          <cell r="M924" t="str">
            <v>000000</v>
          </cell>
          <cell r="O924" t="str">
            <v>000211</v>
          </cell>
          <cell r="P924" t="str">
            <v>Murasaki</v>
          </cell>
          <cell r="Q924" t="str">
            <v>110867</v>
          </cell>
          <cell r="R924" t="str">
            <v>ﾑﾗｻｷ</v>
          </cell>
          <cell r="S924" t="str">
            <v>000000</v>
          </cell>
          <cell r="U924" t="str">
            <v>000000</v>
          </cell>
          <cell r="W924" t="str">
            <v>000000</v>
          </cell>
          <cell r="Y924" t="str">
            <v>000000</v>
          </cell>
          <cell r="AA924" t="str">
            <v>000000</v>
          </cell>
          <cell r="AC924" t="str">
            <v>000000</v>
          </cell>
          <cell r="AE924" t="str">
            <v>000000</v>
          </cell>
          <cell r="AG924" t="str">
            <v>110867</v>
          </cell>
          <cell r="AH924" t="str">
            <v>ﾑﾗｻｷ</v>
          </cell>
          <cell r="AI924">
            <v>1</v>
          </cell>
          <cell r="AJ924" t="str">
            <v>支店</v>
          </cell>
          <cell r="AK924" t="str">
            <v>000000</v>
          </cell>
          <cell r="AM924" t="str">
            <v>000211</v>
          </cell>
          <cell r="AN924" t="str">
            <v>Murasaki</v>
          </cell>
          <cell r="AO924" t="str">
            <v>110867</v>
          </cell>
          <cell r="AP924" t="str">
            <v>ﾑﾗｻｷ</v>
          </cell>
          <cell r="AQ924" t="str">
            <v>000001</v>
          </cell>
          <cell r="AR924" t="str">
            <v>専伝必要</v>
          </cell>
          <cell r="AS924" t="str">
            <v>000000</v>
          </cell>
          <cell r="AU924" t="str">
            <v>000000</v>
          </cell>
          <cell r="AW924" t="str">
            <v>000000</v>
          </cell>
          <cell r="AY924" t="str">
            <v>000000</v>
          </cell>
          <cell r="BA924" t="str">
            <v>000000</v>
          </cell>
          <cell r="BC924" t="str">
            <v>000000</v>
          </cell>
          <cell r="BE924" t="str">
            <v>000017</v>
          </cell>
          <cell r="BF924" t="str">
            <v>南山龍一</v>
          </cell>
        </row>
        <row r="925">
          <cell r="A925" t="str">
            <v>216883</v>
          </cell>
          <cell r="B925" t="str">
            <v>(株)ﾑﾗｻｷｽﾎﾟｰﾂ</v>
          </cell>
          <cell r="C925" t="str">
            <v>MORTAR渋谷神南店</v>
          </cell>
          <cell r="D925" t="str">
            <v>ﾑﾗｻｷMORTAR渋谷神南店</v>
          </cell>
          <cell r="E925" t="str">
            <v>346</v>
          </cell>
          <cell r="F925" t="str">
            <v>150-0041</v>
          </cell>
          <cell r="G925" t="str">
            <v>東京都渋谷区神南1-3-4</v>
          </cell>
          <cell r="H925" t="str">
            <v>神南ビル１F</v>
          </cell>
          <cell r="K925" t="str">
            <v>03-6416-3181</v>
          </cell>
          <cell r="L925" t="str">
            <v>03-6416-3181</v>
          </cell>
          <cell r="M925" t="str">
            <v>000000</v>
          </cell>
          <cell r="O925" t="str">
            <v>000211</v>
          </cell>
          <cell r="P925" t="str">
            <v>Murasaki</v>
          </cell>
          <cell r="Q925" t="str">
            <v>110867</v>
          </cell>
          <cell r="R925" t="str">
            <v>ﾑﾗｻｷ</v>
          </cell>
          <cell r="S925" t="str">
            <v>000000</v>
          </cell>
          <cell r="U925" t="str">
            <v>000000</v>
          </cell>
          <cell r="W925" t="str">
            <v>000000</v>
          </cell>
          <cell r="Y925" t="str">
            <v>000000</v>
          </cell>
          <cell r="AA925" t="str">
            <v>000000</v>
          </cell>
          <cell r="AC925" t="str">
            <v>000000</v>
          </cell>
          <cell r="AE925" t="str">
            <v>000000</v>
          </cell>
          <cell r="AG925" t="str">
            <v>110867</v>
          </cell>
          <cell r="AH925" t="str">
            <v>ﾑﾗｻｷ</v>
          </cell>
          <cell r="AI925">
            <v>1</v>
          </cell>
          <cell r="AJ925" t="str">
            <v>支店</v>
          </cell>
          <cell r="AK925" t="str">
            <v>000000</v>
          </cell>
          <cell r="AM925" t="str">
            <v>000211</v>
          </cell>
          <cell r="AN925" t="str">
            <v>Murasaki</v>
          </cell>
          <cell r="AO925" t="str">
            <v>110867</v>
          </cell>
          <cell r="AP925" t="str">
            <v>ﾑﾗｻｷ</v>
          </cell>
          <cell r="AQ925" t="str">
            <v>000001</v>
          </cell>
          <cell r="AR925" t="str">
            <v>専伝必要</v>
          </cell>
          <cell r="AS925" t="str">
            <v>000000</v>
          </cell>
          <cell r="AU925" t="str">
            <v>000000</v>
          </cell>
          <cell r="AW925" t="str">
            <v>000000</v>
          </cell>
          <cell r="AY925" t="str">
            <v>000000</v>
          </cell>
          <cell r="BA925" t="str">
            <v>000000</v>
          </cell>
          <cell r="BC925" t="str">
            <v>000000</v>
          </cell>
          <cell r="BE925" t="str">
            <v>000017</v>
          </cell>
          <cell r="BF925" t="str">
            <v>南山龍一</v>
          </cell>
        </row>
        <row r="926">
          <cell r="A926" t="str">
            <v>217061</v>
          </cell>
          <cell r="B926" t="str">
            <v>(株)ﾑﾗｻｷｽﾎﾟｰﾂ</v>
          </cell>
          <cell r="C926" t="str">
            <v>名古屋茶屋</v>
          </cell>
          <cell r="D926" t="str">
            <v>ﾑﾗｻｷ名古屋茶屋</v>
          </cell>
          <cell r="E926" t="str">
            <v>621</v>
          </cell>
          <cell r="F926" t="str">
            <v>455-0858</v>
          </cell>
          <cell r="G926" t="str">
            <v>愛知県名古屋市港区西茶屋</v>
          </cell>
          <cell r="H926" t="str">
            <v>2丁目11</v>
          </cell>
          <cell r="I926" t="str">
            <v>ｲｵﾝﾓｰﾙ名古屋茶屋SC　3F</v>
          </cell>
          <cell r="K926" t="str">
            <v>052-309-3191</v>
          </cell>
          <cell r="L926" t="str">
            <v>052-309-3192</v>
          </cell>
          <cell r="M926" t="str">
            <v>000000</v>
          </cell>
          <cell r="O926" t="str">
            <v>000211</v>
          </cell>
          <cell r="P926" t="str">
            <v>Murasaki</v>
          </cell>
          <cell r="Q926" t="str">
            <v>110867</v>
          </cell>
          <cell r="R926" t="str">
            <v>ﾑﾗｻｷ</v>
          </cell>
          <cell r="S926" t="str">
            <v>000000</v>
          </cell>
          <cell r="U926" t="str">
            <v>000000</v>
          </cell>
          <cell r="W926" t="str">
            <v>000000</v>
          </cell>
          <cell r="Y926" t="str">
            <v>000000</v>
          </cell>
          <cell r="AA926" t="str">
            <v>000000</v>
          </cell>
          <cell r="AC926" t="str">
            <v>000000</v>
          </cell>
          <cell r="AE926" t="str">
            <v>000000</v>
          </cell>
          <cell r="AG926" t="str">
            <v>110867</v>
          </cell>
          <cell r="AH926" t="str">
            <v>ﾑﾗｻｷ</v>
          </cell>
          <cell r="AI926">
            <v>1</v>
          </cell>
          <cell r="AJ926" t="str">
            <v>支店</v>
          </cell>
          <cell r="AK926" t="str">
            <v>000000</v>
          </cell>
          <cell r="AM926" t="str">
            <v>000211</v>
          </cell>
          <cell r="AN926" t="str">
            <v>Murasaki</v>
          </cell>
          <cell r="AO926" t="str">
            <v>110867</v>
          </cell>
          <cell r="AP926" t="str">
            <v>ﾑﾗｻｷ</v>
          </cell>
          <cell r="AQ926" t="str">
            <v>000001</v>
          </cell>
          <cell r="AR926" t="str">
            <v>専伝必要</v>
          </cell>
          <cell r="AS926" t="str">
            <v>000000</v>
          </cell>
          <cell r="AU926" t="str">
            <v>000000</v>
          </cell>
          <cell r="AW926" t="str">
            <v>000000</v>
          </cell>
          <cell r="AY926" t="str">
            <v>000000</v>
          </cell>
          <cell r="BA926" t="str">
            <v>000000</v>
          </cell>
          <cell r="BC926" t="str">
            <v>000000</v>
          </cell>
          <cell r="BE926" t="str">
            <v>000017</v>
          </cell>
          <cell r="BF926" t="str">
            <v>南山龍一</v>
          </cell>
        </row>
        <row r="927">
          <cell r="A927" t="str">
            <v>217072</v>
          </cell>
          <cell r="B927" t="str">
            <v>ﾌﾞﾗｯｸｷｬｯﾄｺｰﾊﾟﾚｲﾃｨﾌﾞ</v>
          </cell>
          <cell r="C927" t="str">
            <v>ﾌﾞﾗｯｸｷｬｯﾄｺｰﾊﾟﾚｲﾃｨﾌﾞ</v>
          </cell>
          <cell r="D927" t="str">
            <v>ﾌﾞﾗｯｸｷｬｯﾄｺｰﾊﾟﾚｲﾃｨﾌﾞ</v>
          </cell>
          <cell r="F927" t="str">
            <v>158-0085</v>
          </cell>
          <cell r="G927" t="str">
            <v>東京都世田谷区玉川田園調布</v>
          </cell>
          <cell r="H927" t="str">
            <v>2-7-18</v>
          </cell>
          <cell r="K927" t="str">
            <v>03-5755-5622</v>
          </cell>
          <cell r="M927" t="str">
            <v>000000</v>
          </cell>
          <cell r="O927" t="str">
            <v>000217</v>
          </cell>
          <cell r="P927" t="str">
            <v>Outdoor select</v>
          </cell>
          <cell r="Q927" t="str">
            <v>110792</v>
          </cell>
          <cell r="R927" t="str">
            <v>ｺﾐｯｸ</v>
          </cell>
          <cell r="S927" t="str">
            <v>000000</v>
          </cell>
          <cell r="U927" t="str">
            <v>000000</v>
          </cell>
          <cell r="W927" t="str">
            <v>000000</v>
          </cell>
          <cell r="Y927" t="str">
            <v>000000</v>
          </cell>
          <cell r="AA927" t="str">
            <v>000000</v>
          </cell>
          <cell r="AC927" t="str">
            <v>000000</v>
          </cell>
          <cell r="AE927" t="str">
            <v>000000</v>
          </cell>
          <cell r="AG927" t="str">
            <v>110792</v>
          </cell>
          <cell r="AH927" t="str">
            <v>ｺﾐｯｸ</v>
          </cell>
          <cell r="AI927">
            <v>1</v>
          </cell>
          <cell r="AJ927" t="str">
            <v>支店</v>
          </cell>
          <cell r="AK927" t="str">
            <v>000000</v>
          </cell>
          <cell r="AM927" t="str">
            <v>000217</v>
          </cell>
          <cell r="AN927" t="str">
            <v>Outdoor select</v>
          </cell>
          <cell r="AO927" t="str">
            <v>110792</v>
          </cell>
          <cell r="AP927" t="str">
            <v>ｺﾐｯｸ</v>
          </cell>
          <cell r="AQ927" t="str">
            <v>000000</v>
          </cell>
          <cell r="AS927" t="str">
            <v>000000</v>
          </cell>
          <cell r="AU927" t="str">
            <v>000000</v>
          </cell>
          <cell r="AW927" t="str">
            <v>000000</v>
          </cell>
          <cell r="AY927" t="str">
            <v>000000</v>
          </cell>
          <cell r="BA927" t="str">
            <v>000000</v>
          </cell>
          <cell r="BC927" t="str">
            <v>000000</v>
          </cell>
          <cell r="BE927" t="str">
            <v>000040</v>
          </cell>
          <cell r="BF927" t="str">
            <v>その他</v>
          </cell>
        </row>
        <row r="928">
          <cell r="A928" t="str">
            <v>217311</v>
          </cell>
          <cell r="B928" t="str">
            <v>(株)ﾑﾗｻｷｽﾎﾟｰﾂ</v>
          </cell>
          <cell r="C928" t="str">
            <v>OUTLEﾏﾘﾉｱｼﾃｨ福岡</v>
          </cell>
          <cell r="D928" t="str">
            <v>ﾑﾗｻｷOUTLEﾏﾘﾉｱｼﾃｨ福岡</v>
          </cell>
          <cell r="E928" t="str">
            <v>913</v>
          </cell>
          <cell r="F928" t="str">
            <v>819-0001</v>
          </cell>
          <cell r="G928" t="str">
            <v>福岡県福岡市西区小戸2丁目</v>
          </cell>
          <cell r="H928" t="str">
            <v>14番37号　ﾏﾘﾉｱｼﾃｨ福岡</v>
          </cell>
          <cell r="I928" t="str">
            <v>ｱｳﾄﾚｯﾄⅢ棟2F</v>
          </cell>
          <cell r="K928" t="str">
            <v>092-407-0421</v>
          </cell>
          <cell r="L928" t="str">
            <v>092-407-0421</v>
          </cell>
          <cell r="M928" t="str">
            <v>000000</v>
          </cell>
          <cell r="O928" t="str">
            <v>000211</v>
          </cell>
          <cell r="P928" t="str">
            <v>Murasaki</v>
          </cell>
          <cell r="Q928" t="str">
            <v>110867</v>
          </cell>
          <cell r="R928" t="str">
            <v>ﾑﾗｻｷ</v>
          </cell>
          <cell r="S928" t="str">
            <v>000000</v>
          </cell>
          <cell r="U928" t="str">
            <v>000000</v>
          </cell>
          <cell r="W928" t="str">
            <v>000000</v>
          </cell>
          <cell r="Y928" t="str">
            <v>000000</v>
          </cell>
          <cell r="AA928" t="str">
            <v>000000</v>
          </cell>
          <cell r="AC928" t="str">
            <v>000000</v>
          </cell>
          <cell r="AE928" t="str">
            <v>000000</v>
          </cell>
          <cell r="AG928" t="str">
            <v>110867</v>
          </cell>
          <cell r="AH928" t="str">
            <v>ﾑﾗｻｷ</v>
          </cell>
          <cell r="AI928">
            <v>1</v>
          </cell>
          <cell r="AJ928" t="str">
            <v>支店</v>
          </cell>
          <cell r="AK928" t="str">
            <v>000000</v>
          </cell>
          <cell r="AM928" t="str">
            <v>000211</v>
          </cell>
          <cell r="AN928" t="str">
            <v>Murasaki</v>
          </cell>
          <cell r="AO928" t="str">
            <v>110867</v>
          </cell>
          <cell r="AP928" t="str">
            <v>ﾑﾗｻｷ</v>
          </cell>
          <cell r="AQ928" t="str">
            <v>000001</v>
          </cell>
          <cell r="AR928" t="str">
            <v>専伝必要</v>
          </cell>
          <cell r="AS928" t="str">
            <v>000000</v>
          </cell>
          <cell r="AU928" t="str">
            <v>000000</v>
          </cell>
          <cell r="AW928" t="str">
            <v>000000</v>
          </cell>
          <cell r="AY928" t="str">
            <v>000000</v>
          </cell>
          <cell r="BA928" t="str">
            <v>000000</v>
          </cell>
          <cell r="BC928" t="str">
            <v>000000</v>
          </cell>
          <cell r="BE928" t="str">
            <v>000017</v>
          </cell>
          <cell r="BF928" t="str">
            <v>南山龍一</v>
          </cell>
        </row>
        <row r="929">
          <cell r="A929" t="str">
            <v>217346</v>
          </cell>
          <cell r="B929" t="str">
            <v>(株)ﾑﾗｻｷｽﾎﾟｰﾂ</v>
          </cell>
          <cell r="C929" t="str">
            <v>札幌平岡</v>
          </cell>
          <cell r="D929" t="str">
            <v>ﾑﾗｻｷ札幌平岡</v>
          </cell>
          <cell r="E929" t="str">
            <v>105</v>
          </cell>
          <cell r="F929" t="str">
            <v>004-0873</v>
          </cell>
          <cell r="G929" t="str">
            <v>北海道札幌市清田区平岡三条</v>
          </cell>
          <cell r="H929" t="str">
            <v>3条5丁目3-1 ｲｵﾝﾓｰﾙ札幌平岡 2F</v>
          </cell>
          <cell r="K929" t="str">
            <v>011-375-0821</v>
          </cell>
          <cell r="L929" t="str">
            <v>011-375-0822</v>
          </cell>
          <cell r="M929" t="str">
            <v>000000</v>
          </cell>
          <cell r="O929" t="str">
            <v>000211</v>
          </cell>
          <cell r="P929" t="str">
            <v>Murasaki</v>
          </cell>
          <cell r="Q929" t="str">
            <v>110867</v>
          </cell>
          <cell r="R929" t="str">
            <v>ﾑﾗｻｷ</v>
          </cell>
          <cell r="S929" t="str">
            <v>000000</v>
          </cell>
          <cell r="U929" t="str">
            <v>000000</v>
          </cell>
          <cell r="W929" t="str">
            <v>000000</v>
          </cell>
          <cell r="Y929" t="str">
            <v>000000</v>
          </cell>
          <cell r="AA929" t="str">
            <v>000000</v>
          </cell>
          <cell r="AC929" t="str">
            <v>000000</v>
          </cell>
          <cell r="AE929" t="str">
            <v>000000</v>
          </cell>
          <cell r="AG929" t="str">
            <v>110867</v>
          </cell>
          <cell r="AH929" t="str">
            <v>ﾑﾗｻｷ</v>
          </cell>
          <cell r="AI929">
            <v>1</v>
          </cell>
          <cell r="AJ929" t="str">
            <v>支店</v>
          </cell>
          <cell r="AK929" t="str">
            <v>000000</v>
          </cell>
          <cell r="AM929" t="str">
            <v>000211</v>
          </cell>
          <cell r="AN929" t="str">
            <v>Murasaki</v>
          </cell>
          <cell r="AO929" t="str">
            <v>110867</v>
          </cell>
          <cell r="AP929" t="str">
            <v>ﾑﾗｻｷ</v>
          </cell>
          <cell r="AQ929" t="str">
            <v>000001</v>
          </cell>
          <cell r="AR929" t="str">
            <v>専伝必要</v>
          </cell>
          <cell r="AS929" t="str">
            <v>000000</v>
          </cell>
          <cell r="AU929" t="str">
            <v>000000</v>
          </cell>
          <cell r="AW929" t="str">
            <v>000000</v>
          </cell>
          <cell r="AY929" t="str">
            <v>000000</v>
          </cell>
          <cell r="BA929" t="str">
            <v>000000</v>
          </cell>
          <cell r="BC929" t="str">
            <v>000000</v>
          </cell>
          <cell r="BE929" t="str">
            <v>000017</v>
          </cell>
          <cell r="BF929" t="str">
            <v>南山龍一</v>
          </cell>
        </row>
        <row r="930">
          <cell r="A930" t="str">
            <v>217347</v>
          </cell>
          <cell r="B930" t="str">
            <v>(株)ﾑﾗｻｷｽﾎﾟｰﾂ</v>
          </cell>
          <cell r="C930" t="str">
            <v>大宮OPA</v>
          </cell>
          <cell r="D930" t="str">
            <v>ﾑﾗｻｷ大宮OPA</v>
          </cell>
          <cell r="E930" t="str">
            <v>419</v>
          </cell>
          <cell r="F930" t="str">
            <v>330-0854</v>
          </cell>
          <cell r="G930" t="str">
            <v>埼玉県さいたま市大宮区桜木町</v>
          </cell>
          <cell r="H930" t="str">
            <v>2-3DOMｼｮｯﾋﾟﾝｸﾞｾﾝﾀｰ3F</v>
          </cell>
          <cell r="K930" t="str">
            <v>048-643-4701</v>
          </cell>
          <cell r="L930" t="str">
            <v>048-643-4702</v>
          </cell>
          <cell r="M930" t="str">
            <v>000000</v>
          </cell>
          <cell r="O930" t="str">
            <v>000211</v>
          </cell>
          <cell r="P930" t="str">
            <v>Murasaki</v>
          </cell>
          <cell r="Q930" t="str">
            <v>110867</v>
          </cell>
          <cell r="R930" t="str">
            <v>ﾑﾗｻｷ</v>
          </cell>
          <cell r="S930" t="str">
            <v>000000</v>
          </cell>
          <cell r="U930" t="str">
            <v>000000</v>
          </cell>
          <cell r="W930" t="str">
            <v>000000</v>
          </cell>
          <cell r="Y930" t="str">
            <v>000000</v>
          </cell>
          <cell r="AA930" t="str">
            <v>000000</v>
          </cell>
          <cell r="AC930" t="str">
            <v>000000</v>
          </cell>
          <cell r="AE930" t="str">
            <v>000000</v>
          </cell>
          <cell r="AG930" t="str">
            <v>110867</v>
          </cell>
          <cell r="AH930" t="str">
            <v>ﾑﾗｻｷ</v>
          </cell>
          <cell r="AI930">
            <v>1</v>
          </cell>
          <cell r="AJ930" t="str">
            <v>支店</v>
          </cell>
          <cell r="AK930" t="str">
            <v>000000</v>
          </cell>
          <cell r="AM930" t="str">
            <v>000211</v>
          </cell>
          <cell r="AN930" t="str">
            <v>Murasaki</v>
          </cell>
          <cell r="AO930" t="str">
            <v>110867</v>
          </cell>
          <cell r="AP930" t="str">
            <v>ﾑﾗｻｷ</v>
          </cell>
          <cell r="AQ930" t="str">
            <v>000001</v>
          </cell>
          <cell r="AR930" t="str">
            <v>専伝必要</v>
          </cell>
          <cell r="AS930" t="str">
            <v>000000</v>
          </cell>
          <cell r="AU930" t="str">
            <v>000000</v>
          </cell>
          <cell r="AW930" t="str">
            <v>000000</v>
          </cell>
          <cell r="AY930" t="str">
            <v>000000</v>
          </cell>
          <cell r="BA930" t="str">
            <v>000000</v>
          </cell>
          <cell r="BC930" t="str">
            <v>000000</v>
          </cell>
          <cell r="BE930" t="str">
            <v>000017</v>
          </cell>
          <cell r="BF930" t="str">
            <v>南山龍一</v>
          </cell>
        </row>
        <row r="931">
          <cell r="A931" t="str">
            <v>217348</v>
          </cell>
          <cell r="B931" t="str">
            <v>(株)ﾑﾗｻｷｽﾎﾟｰﾂ</v>
          </cell>
          <cell r="C931" t="str">
            <v>ゆめﾀｳﾝ廿日市</v>
          </cell>
          <cell r="D931" t="str">
            <v>ﾑﾗｻｷゆめﾀｳﾝ廿日市</v>
          </cell>
          <cell r="E931" t="str">
            <v>812</v>
          </cell>
          <cell r="F931" t="str">
            <v>738-0023</v>
          </cell>
          <cell r="G931" t="str">
            <v>広島県廿日市市下平良</v>
          </cell>
          <cell r="H931" t="str">
            <v>2丁目2番-1号</v>
          </cell>
          <cell r="I931" t="str">
            <v>ゆめﾀｳﾝ廿日市3F</v>
          </cell>
          <cell r="K931" t="str">
            <v>0829-20-4161</v>
          </cell>
          <cell r="L931" t="str">
            <v>0829-20-4162</v>
          </cell>
          <cell r="M931" t="str">
            <v>000000</v>
          </cell>
          <cell r="O931" t="str">
            <v>000211</v>
          </cell>
          <cell r="P931" t="str">
            <v>Murasaki</v>
          </cell>
          <cell r="Q931" t="str">
            <v>110867</v>
          </cell>
          <cell r="R931" t="str">
            <v>ﾑﾗｻｷ</v>
          </cell>
          <cell r="S931" t="str">
            <v>000000</v>
          </cell>
          <cell r="U931" t="str">
            <v>000000</v>
          </cell>
          <cell r="W931" t="str">
            <v>000000</v>
          </cell>
          <cell r="Y931" t="str">
            <v>000000</v>
          </cell>
          <cell r="AA931" t="str">
            <v>000000</v>
          </cell>
          <cell r="AC931" t="str">
            <v>000000</v>
          </cell>
          <cell r="AE931" t="str">
            <v>000000</v>
          </cell>
          <cell r="AG931" t="str">
            <v>110867</v>
          </cell>
          <cell r="AH931" t="str">
            <v>ﾑﾗｻｷ</v>
          </cell>
          <cell r="AI931">
            <v>1</v>
          </cell>
          <cell r="AJ931" t="str">
            <v>支店</v>
          </cell>
          <cell r="AK931" t="str">
            <v>000000</v>
          </cell>
          <cell r="AM931" t="str">
            <v>000211</v>
          </cell>
          <cell r="AN931" t="str">
            <v>Murasaki</v>
          </cell>
          <cell r="AO931" t="str">
            <v>110867</v>
          </cell>
          <cell r="AP931" t="str">
            <v>ﾑﾗｻｷ</v>
          </cell>
          <cell r="AQ931" t="str">
            <v>000001</v>
          </cell>
          <cell r="AR931" t="str">
            <v>専伝必要</v>
          </cell>
          <cell r="AS931" t="str">
            <v>000000</v>
          </cell>
          <cell r="AU931" t="str">
            <v>000000</v>
          </cell>
          <cell r="AW931" t="str">
            <v>000000</v>
          </cell>
          <cell r="AY931" t="str">
            <v>000000</v>
          </cell>
          <cell r="BA931" t="str">
            <v>000000</v>
          </cell>
          <cell r="BC931" t="str">
            <v>000000</v>
          </cell>
          <cell r="BE931" t="str">
            <v>000017</v>
          </cell>
          <cell r="BF931" t="str">
            <v>南山龍一</v>
          </cell>
        </row>
        <row r="932">
          <cell r="A932" t="str">
            <v>217349</v>
          </cell>
          <cell r="B932" t="str">
            <v>(株)ﾑﾗｻｷｽﾎﾟｰﾂ</v>
          </cell>
          <cell r="C932" t="str">
            <v>ﾊﾟｰｸ東京店</v>
          </cell>
          <cell r="D932" t="str">
            <v>ﾑﾗｻｷﾊﾟｰｸ東京店</v>
          </cell>
          <cell r="E932" t="str">
            <v>300</v>
          </cell>
          <cell r="F932" t="str">
            <v>120-0024</v>
          </cell>
          <cell r="G932" t="str">
            <v>東京都足立区千住関屋町19-1</v>
          </cell>
          <cell r="H932" t="str">
            <v>アメージングスクエア</v>
          </cell>
          <cell r="K932" t="str">
            <v>03-5284-3693</v>
          </cell>
          <cell r="L932" t="str">
            <v>03-5284-3693</v>
          </cell>
          <cell r="M932" t="str">
            <v>000000</v>
          </cell>
          <cell r="O932" t="str">
            <v>000211</v>
          </cell>
          <cell r="P932" t="str">
            <v>Murasaki</v>
          </cell>
          <cell r="Q932" t="str">
            <v>110867</v>
          </cell>
          <cell r="R932" t="str">
            <v>ﾑﾗｻｷ</v>
          </cell>
          <cell r="S932" t="str">
            <v>000000</v>
          </cell>
          <cell r="U932" t="str">
            <v>000000</v>
          </cell>
          <cell r="W932" t="str">
            <v>000000</v>
          </cell>
          <cell r="Y932" t="str">
            <v>000000</v>
          </cell>
          <cell r="AA932" t="str">
            <v>000000</v>
          </cell>
          <cell r="AC932" t="str">
            <v>000000</v>
          </cell>
          <cell r="AE932" t="str">
            <v>000000</v>
          </cell>
          <cell r="AG932" t="str">
            <v>110867</v>
          </cell>
          <cell r="AH932" t="str">
            <v>ﾑﾗｻｷ</v>
          </cell>
          <cell r="AI932">
            <v>1</v>
          </cell>
          <cell r="AJ932" t="str">
            <v>支店</v>
          </cell>
          <cell r="AK932" t="str">
            <v>000000</v>
          </cell>
          <cell r="AM932" t="str">
            <v>000211</v>
          </cell>
          <cell r="AN932" t="str">
            <v>Murasaki</v>
          </cell>
          <cell r="AO932" t="str">
            <v>110867</v>
          </cell>
          <cell r="AP932" t="str">
            <v>ﾑﾗｻｷ</v>
          </cell>
          <cell r="AQ932" t="str">
            <v>000001</v>
          </cell>
          <cell r="AR932" t="str">
            <v>専伝必要</v>
          </cell>
          <cell r="AS932" t="str">
            <v>000000</v>
          </cell>
          <cell r="AU932" t="str">
            <v>000000</v>
          </cell>
          <cell r="AW932" t="str">
            <v>000000</v>
          </cell>
          <cell r="AY932" t="str">
            <v>000000</v>
          </cell>
          <cell r="BA932" t="str">
            <v>000000</v>
          </cell>
          <cell r="BC932" t="str">
            <v>000000</v>
          </cell>
          <cell r="BE932" t="str">
            <v>000017</v>
          </cell>
          <cell r="BF932" t="str">
            <v>南山龍一</v>
          </cell>
        </row>
        <row r="933">
          <cell r="A933" t="str">
            <v>217350</v>
          </cell>
          <cell r="B933" t="str">
            <v>(株)ﾑﾗｻｷｽﾎﾟｰﾂ</v>
          </cell>
          <cell r="C933" t="str">
            <v>ｲｵﾝﾓｰﾙ苫小牧店</v>
          </cell>
          <cell r="D933" t="str">
            <v>ﾑﾗｻｷｲｵﾝﾓｰﾙ苫小牧店</v>
          </cell>
          <cell r="E933" t="str">
            <v>107</v>
          </cell>
          <cell r="F933" t="str">
            <v>053-0053</v>
          </cell>
          <cell r="G933" t="str">
            <v>北海道苫小牧市柳町3丁目1番20号</v>
          </cell>
          <cell r="H933" t="str">
            <v>イオンモール苫小牧 1F</v>
          </cell>
          <cell r="K933" t="str">
            <v>0144-84-1911</v>
          </cell>
          <cell r="L933" t="str">
            <v>0144-84-1912</v>
          </cell>
          <cell r="M933" t="str">
            <v>000000</v>
          </cell>
          <cell r="O933" t="str">
            <v>000211</v>
          </cell>
          <cell r="P933" t="str">
            <v>Murasaki</v>
          </cell>
          <cell r="Q933" t="str">
            <v>110867</v>
          </cell>
          <cell r="R933" t="str">
            <v>ﾑﾗｻｷ</v>
          </cell>
          <cell r="S933" t="str">
            <v>000000</v>
          </cell>
          <cell r="U933" t="str">
            <v>000000</v>
          </cell>
          <cell r="W933" t="str">
            <v>000000</v>
          </cell>
          <cell r="Y933" t="str">
            <v>000000</v>
          </cell>
          <cell r="AA933" t="str">
            <v>000000</v>
          </cell>
          <cell r="AC933" t="str">
            <v>000000</v>
          </cell>
          <cell r="AE933" t="str">
            <v>000000</v>
          </cell>
          <cell r="AG933" t="str">
            <v>110867</v>
          </cell>
          <cell r="AH933" t="str">
            <v>ﾑﾗｻｷ</v>
          </cell>
          <cell r="AI933">
            <v>1</v>
          </cell>
          <cell r="AJ933" t="str">
            <v>支店</v>
          </cell>
          <cell r="AK933" t="str">
            <v>000000</v>
          </cell>
          <cell r="AM933" t="str">
            <v>000211</v>
          </cell>
          <cell r="AN933" t="str">
            <v>Murasaki</v>
          </cell>
          <cell r="AO933" t="str">
            <v>110867</v>
          </cell>
          <cell r="AP933" t="str">
            <v>ﾑﾗｻｷ</v>
          </cell>
          <cell r="AQ933" t="str">
            <v>000001</v>
          </cell>
          <cell r="AR933" t="str">
            <v>専伝必要</v>
          </cell>
          <cell r="AS933" t="str">
            <v>000000</v>
          </cell>
          <cell r="AU933" t="str">
            <v>000000</v>
          </cell>
          <cell r="AW933" t="str">
            <v>000000</v>
          </cell>
          <cell r="AY933" t="str">
            <v>000000</v>
          </cell>
          <cell r="BA933" t="str">
            <v>000000</v>
          </cell>
          <cell r="BC933" t="str">
            <v>000000</v>
          </cell>
          <cell r="BE933" t="str">
            <v>000017</v>
          </cell>
          <cell r="BF933" t="str">
            <v>南山龍一</v>
          </cell>
        </row>
        <row r="934">
          <cell r="A934" t="str">
            <v>217351</v>
          </cell>
          <cell r="B934" t="str">
            <v>(株)ﾑﾗｻｷｽﾎﾟｰﾂ</v>
          </cell>
          <cell r="C934" t="str">
            <v>ｲｵﾝﾓｰﾙ常滑店</v>
          </cell>
          <cell r="D934" t="str">
            <v>ﾑﾗｻｷｲｵﾝﾓｰﾙ常滑店</v>
          </cell>
          <cell r="E934" t="str">
            <v>626</v>
          </cell>
          <cell r="F934" t="str">
            <v>479-8713</v>
          </cell>
          <cell r="G934" t="str">
            <v>愛知県常滑市りんくう町</v>
          </cell>
          <cell r="H934" t="str">
            <v>２－２０－３</v>
          </cell>
          <cell r="I934" t="str">
            <v>イオンモール常滑　１Ｆ</v>
          </cell>
          <cell r="K934" t="str">
            <v>0569-89-0911</v>
          </cell>
          <cell r="L934" t="str">
            <v>0569-89-0912</v>
          </cell>
          <cell r="M934" t="str">
            <v>000000</v>
          </cell>
          <cell r="O934" t="str">
            <v>000211</v>
          </cell>
          <cell r="P934" t="str">
            <v>Murasaki</v>
          </cell>
          <cell r="Q934" t="str">
            <v>110867</v>
          </cell>
          <cell r="R934" t="str">
            <v>ﾑﾗｻｷ</v>
          </cell>
          <cell r="S934" t="str">
            <v>000000</v>
          </cell>
          <cell r="U934" t="str">
            <v>000000</v>
          </cell>
          <cell r="W934" t="str">
            <v>000000</v>
          </cell>
          <cell r="Y934" t="str">
            <v>000000</v>
          </cell>
          <cell r="AA934" t="str">
            <v>000000</v>
          </cell>
          <cell r="AC934" t="str">
            <v>000000</v>
          </cell>
          <cell r="AE934" t="str">
            <v>000000</v>
          </cell>
          <cell r="AG934" t="str">
            <v>110867</v>
          </cell>
          <cell r="AH934" t="str">
            <v>ﾑﾗｻｷ</v>
          </cell>
          <cell r="AI934">
            <v>1</v>
          </cell>
          <cell r="AJ934" t="str">
            <v>支店</v>
          </cell>
          <cell r="AK934" t="str">
            <v>000000</v>
          </cell>
          <cell r="AM934" t="str">
            <v>000211</v>
          </cell>
          <cell r="AN934" t="str">
            <v>Murasaki</v>
          </cell>
          <cell r="AO934" t="str">
            <v>110867</v>
          </cell>
          <cell r="AP934" t="str">
            <v>ﾑﾗｻｷ</v>
          </cell>
          <cell r="AQ934" t="str">
            <v>000001</v>
          </cell>
          <cell r="AR934" t="str">
            <v>専伝必要</v>
          </cell>
          <cell r="AS934" t="str">
            <v>000000</v>
          </cell>
          <cell r="AU934" t="str">
            <v>000000</v>
          </cell>
          <cell r="AW934" t="str">
            <v>000000</v>
          </cell>
          <cell r="AY934" t="str">
            <v>000000</v>
          </cell>
          <cell r="BA934" t="str">
            <v>000000</v>
          </cell>
          <cell r="BC934" t="str">
            <v>000000</v>
          </cell>
          <cell r="BE934" t="str">
            <v>000017</v>
          </cell>
          <cell r="BF934" t="str">
            <v>南山龍一</v>
          </cell>
        </row>
        <row r="935">
          <cell r="A935" t="str">
            <v>217352</v>
          </cell>
          <cell r="B935" t="str">
            <v>(株)ﾑﾗｻｷｽﾎﾟｰﾂ</v>
          </cell>
          <cell r="C935" t="str">
            <v>ｲｵﾝﾓｰﾙ和歌山店</v>
          </cell>
          <cell r="D935" t="str">
            <v>ﾑﾗｻｷｲｵﾝﾓｰﾙ和歌山店</v>
          </cell>
          <cell r="E935" t="str">
            <v>727</v>
          </cell>
          <cell r="F935" t="str">
            <v>640-8451</v>
          </cell>
          <cell r="G935" t="str">
            <v>和歌山県和歌山市中字楠谷５７３</v>
          </cell>
          <cell r="H935" t="str">
            <v>イオンモール和歌山 １Ｆ</v>
          </cell>
          <cell r="K935" t="str">
            <v>073-499-7931</v>
          </cell>
          <cell r="L935" t="str">
            <v>073-499-7932</v>
          </cell>
          <cell r="M935" t="str">
            <v>000000</v>
          </cell>
          <cell r="O935" t="str">
            <v>000211</v>
          </cell>
          <cell r="P935" t="str">
            <v>Murasaki</v>
          </cell>
          <cell r="Q935" t="str">
            <v>110867</v>
          </cell>
          <cell r="R935" t="str">
            <v>ﾑﾗｻｷ</v>
          </cell>
          <cell r="S935" t="str">
            <v>000000</v>
          </cell>
          <cell r="U935" t="str">
            <v>000000</v>
          </cell>
          <cell r="W935" t="str">
            <v>000000</v>
          </cell>
          <cell r="Y935" t="str">
            <v>000000</v>
          </cell>
          <cell r="AA935" t="str">
            <v>000000</v>
          </cell>
          <cell r="AC935" t="str">
            <v>000000</v>
          </cell>
          <cell r="AE935" t="str">
            <v>000000</v>
          </cell>
          <cell r="AG935" t="str">
            <v>110867</v>
          </cell>
          <cell r="AH935" t="str">
            <v>ﾑﾗｻｷ</v>
          </cell>
          <cell r="AI935">
            <v>1</v>
          </cell>
          <cell r="AJ935" t="str">
            <v>支店</v>
          </cell>
          <cell r="AK935" t="str">
            <v>000000</v>
          </cell>
          <cell r="AM935" t="str">
            <v>000211</v>
          </cell>
          <cell r="AN935" t="str">
            <v>Murasaki</v>
          </cell>
          <cell r="AO935" t="str">
            <v>110867</v>
          </cell>
          <cell r="AP935" t="str">
            <v>ﾑﾗｻｷ</v>
          </cell>
          <cell r="AQ935" t="str">
            <v>000001</v>
          </cell>
          <cell r="AR935" t="str">
            <v>専伝必要</v>
          </cell>
          <cell r="AS935" t="str">
            <v>000000</v>
          </cell>
          <cell r="AU935" t="str">
            <v>000000</v>
          </cell>
          <cell r="AW935" t="str">
            <v>000000</v>
          </cell>
          <cell r="AY935" t="str">
            <v>000000</v>
          </cell>
          <cell r="BA935" t="str">
            <v>000000</v>
          </cell>
          <cell r="BC935" t="str">
            <v>000000</v>
          </cell>
          <cell r="BE935" t="str">
            <v>000017</v>
          </cell>
          <cell r="BF935" t="str">
            <v>南山龍一</v>
          </cell>
        </row>
        <row r="936">
          <cell r="A936" t="str">
            <v>217353</v>
          </cell>
          <cell r="B936" t="str">
            <v>(株)ﾑﾗｻｷｽﾎﾟｰﾂ</v>
          </cell>
          <cell r="C936" t="str">
            <v>ゆめﾀｳﾝ久留米店</v>
          </cell>
          <cell r="D936" t="str">
            <v>ﾑﾗｻｷゆめﾀｳﾝ久留米店</v>
          </cell>
          <cell r="E936" t="str">
            <v>916</v>
          </cell>
          <cell r="F936" t="str">
            <v>839-0865</v>
          </cell>
          <cell r="G936" t="str">
            <v>福岡県久留米市新合川</v>
          </cell>
          <cell r="H936" t="str">
            <v>１－２－１ゆめタウン久留米２Ｆ</v>
          </cell>
          <cell r="K936" t="str">
            <v>0942-65-8961</v>
          </cell>
          <cell r="L936" t="str">
            <v>0942-65-8962</v>
          </cell>
          <cell r="M936" t="str">
            <v>000000</v>
          </cell>
          <cell r="O936" t="str">
            <v>000211</v>
          </cell>
          <cell r="P936" t="str">
            <v>Murasaki</v>
          </cell>
          <cell r="Q936" t="str">
            <v>110867</v>
          </cell>
          <cell r="R936" t="str">
            <v>ﾑﾗｻｷ</v>
          </cell>
          <cell r="S936" t="str">
            <v>000000</v>
          </cell>
          <cell r="U936" t="str">
            <v>000000</v>
          </cell>
          <cell r="W936" t="str">
            <v>000000</v>
          </cell>
          <cell r="Y936" t="str">
            <v>000000</v>
          </cell>
          <cell r="AA936" t="str">
            <v>000000</v>
          </cell>
          <cell r="AC936" t="str">
            <v>000000</v>
          </cell>
          <cell r="AE936" t="str">
            <v>000000</v>
          </cell>
          <cell r="AG936" t="str">
            <v>110867</v>
          </cell>
          <cell r="AH936" t="str">
            <v>ﾑﾗｻｷ</v>
          </cell>
          <cell r="AI936">
            <v>1</v>
          </cell>
          <cell r="AJ936" t="str">
            <v>支店</v>
          </cell>
          <cell r="AK936" t="str">
            <v>000000</v>
          </cell>
          <cell r="AM936" t="str">
            <v>000211</v>
          </cell>
          <cell r="AN936" t="str">
            <v>Murasaki</v>
          </cell>
          <cell r="AO936" t="str">
            <v>110867</v>
          </cell>
          <cell r="AP936" t="str">
            <v>ﾑﾗｻｷ</v>
          </cell>
          <cell r="AQ936" t="str">
            <v>000001</v>
          </cell>
          <cell r="AR936" t="str">
            <v>専伝必要</v>
          </cell>
          <cell r="AS936" t="str">
            <v>000000</v>
          </cell>
          <cell r="AU936" t="str">
            <v>000000</v>
          </cell>
          <cell r="AW936" t="str">
            <v>000000</v>
          </cell>
          <cell r="AY936" t="str">
            <v>000000</v>
          </cell>
          <cell r="BA936" t="str">
            <v>000000</v>
          </cell>
          <cell r="BC936" t="str">
            <v>000000</v>
          </cell>
          <cell r="BE936" t="str">
            <v>000017</v>
          </cell>
          <cell r="BF936" t="str">
            <v>南山龍一</v>
          </cell>
        </row>
        <row r="937">
          <cell r="A937" t="str">
            <v>217354</v>
          </cell>
          <cell r="B937" t="str">
            <v>(株)ﾑﾗｻｷｽﾎﾟｰﾂ</v>
          </cell>
          <cell r="C937" t="str">
            <v>そごう千葉店</v>
          </cell>
          <cell r="D937" t="str">
            <v>ﾑﾗｻｷそごう千葉店</v>
          </cell>
          <cell r="E937" t="str">
            <v>530</v>
          </cell>
          <cell r="F937" t="str">
            <v>260-0028</v>
          </cell>
          <cell r="G937" t="str">
            <v>千葉県千葉市中央区新町１００１</v>
          </cell>
          <cell r="H937" t="str">
            <v>そごう千葉オーロラモール</v>
          </cell>
          <cell r="I937" t="str">
            <v>ジュンヌＢ１Ｆ</v>
          </cell>
          <cell r="K937" t="str">
            <v>043-445-8521</v>
          </cell>
          <cell r="L937" t="str">
            <v>043-445-8522</v>
          </cell>
          <cell r="M937" t="str">
            <v>000000</v>
          </cell>
          <cell r="O937" t="str">
            <v>000211</v>
          </cell>
          <cell r="P937" t="str">
            <v>Murasaki</v>
          </cell>
          <cell r="Q937" t="str">
            <v>110867</v>
          </cell>
          <cell r="R937" t="str">
            <v>ﾑﾗｻｷ</v>
          </cell>
          <cell r="S937" t="str">
            <v>000000</v>
          </cell>
          <cell r="U937" t="str">
            <v>000000</v>
          </cell>
          <cell r="W937" t="str">
            <v>000000</v>
          </cell>
          <cell r="Y937" t="str">
            <v>000000</v>
          </cell>
          <cell r="AA937" t="str">
            <v>000000</v>
          </cell>
          <cell r="AC937" t="str">
            <v>000000</v>
          </cell>
          <cell r="AE937" t="str">
            <v>000000</v>
          </cell>
          <cell r="AG937" t="str">
            <v>110867</v>
          </cell>
          <cell r="AH937" t="str">
            <v>ﾑﾗｻｷ</v>
          </cell>
          <cell r="AI937">
            <v>1</v>
          </cell>
          <cell r="AJ937" t="str">
            <v>支店</v>
          </cell>
          <cell r="AK937" t="str">
            <v>000000</v>
          </cell>
          <cell r="AM937" t="str">
            <v>000211</v>
          </cell>
          <cell r="AN937" t="str">
            <v>Murasaki</v>
          </cell>
          <cell r="AO937" t="str">
            <v>110867</v>
          </cell>
          <cell r="AP937" t="str">
            <v>ﾑﾗｻｷ</v>
          </cell>
          <cell r="AQ937" t="str">
            <v>000001</v>
          </cell>
          <cell r="AR937" t="str">
            <v>専伝必要</v>
          </cell>
          <cell r="AS937" t="str">
            <v>000000</v>
          </cell>
          <cell r="AU937" t="str">
            <v>000000</v>
          </cell>
          <cell r="AW937" t="str">
            <v>000000</v>
          </cell>
          <cell r="AY937" t="str">
            <v>000000</v>
          </cell>
          <cell r="BA937" t="str">
            <v>000000</v>
          </cell>
          <cell r="BC937" t="str">
            <v>000000</v>
          </cell>
          <cell r="BE937" t="str">
            <v>000017</v>
          </cell>
          <cell r="BF937" t="str">
            <v>南山龍一</v>
          </cell>
        </row>
        <row r="938">
          <cell r="A938" t="str">
            <v>217355</v>
          </cell>
          <cell r="B938" t="str">
            <v>(株)ﾑﾗｻｷｽﾎﾟｰﾂ</v>
          </cell>
          <cell r="C938" t="str">
            <v>ｲｵﾝﾓｰﾙ山形天童</v>
          </cell>
          <cell r="D938" t="str">
            <v>ﾑﾗｻｷｲｵﾝﾓｰﾙ山形天童</v>
          </cell>
          <cell r="E938" t="str">
            <v>209</v>
          </cell>
          <cell r="F938" t="str">
            <v>994-0000</v>
          </cell>
          <cell r="G938" t="str">
            <v>山形県天童市芳賀土地区画整理</v>
          </cell>
          <cell r="H938" t="str">
            <v>事業地内３４街区</v>
          </cell>
          <cell r="I938" t="str">
            <v>イオンモール天童 ２Ｆ</v>
          </cell>
          <cell r="K938" t="str">
            <v>023-665-0891</v>
          </cell>
          <cell r="L938" t="str">
            <v>023-665-0892</v>
          </cell>
          <cell r="M938" t="str">
            <v>000000</v>
          </cell>
          <cell r="O938" t="str">
            <v>000211</v>
          </cell>
          <cell r="P938" t="str">
            <v>Murasaki</v>
          </cell>
          <cell r="Q938" t="str">
            <v>110867</v>
          </cell>
          <cell r="R938" t="str">
            <v>ﾑﾗｻｷ</v>
          </cell>
          <cell r="S938" t="str">
            <v>000000</v>
          </cell>
          <cell r="U938" t="str">
            <v>000000</v>
          </cell>
          <cell r="W938" t="str">
            <v>000000</v>
          </cell>
          <cell r="Y938" t="str">
            <v>000000</v>
          </cell>
          <cell r="AA938" t="str">
            <v>000000</v>
          </cell>
          <cell r="AC938" t="str">
            <v>000000</v>
          </cell>
          <cell r="AE938" t="str">
            <v>000000</v>
          </cell>
          <cell r="AG938" t="str">
            <v>110867</v>
          </cell>
          <cell r="AH938" t="str">
            <v>ﾑﾗｻｷ</v>
          </cell>
          <cell r="AI938">
            <v>1</v>
          </cell>
          <cell r="AJ938" t="str">
            <v>支店</v>
          </cell>
          <cell r="AK938" t="str">
            <v>000000</v>
          </cell>
          <cell r="AM938" t="str">
            <v>000211</v>
          </cell>
          <cell r="AN938" t="str">
            <v>Murasaki</v>
          </cell>
          <cell r="AO938" t="str">
            <v>110867</v>
          </cell>
          <cell r="AP938" t="str">
            <v>ﾑﾗｻｷ</v>
          </cell>
          <cell r="AQ938" t="str">
            <v>000001</v>
          </cell>
          <cell r="AR938" t="str">
            <v>専伝必要</v>
          </cell>
          <cell r="AS938" t="str">
            <v>000000</v>
          </cell>
          <cell r="AU938" t="str">
            <v>000000</v>
          </cell>
          <cell r="AW938" t="str">
            <v>000000</v>
          </cell>
          <cell r="AY938" t="str">
            <v>000000</v>
          </cell>
          <cell r="BA938" t="str">
            <v>000000</v>
          </cell>
          <cell r="BC938" t="str">
            <v>000000</v>
          </cell>
          <cell r="BE938" t="str">
            <v>000017</v>
          </cell>
          <cell r="BF938" t="str">
            <v>南山龍一</v>
          </cell>
        </row>
        <row r="939">
          <cell r="A939" t="str">
            <v>217356</v>
          </cell>
          <cell r="B939" t="str">
            <v>(株)ﾑﾗｻｷｽﾎﾟｰﾂ</v>
          </cell>
          <cell r="C939" t="str">
            <v>福岡ﾊﾟﾙｺ</v>
          </cell>
          <cell r="D939" t="str">
            <v>ﾑﾗｻｷ福岡ﾊﾟﾙｺ</v>
          </cell>
          <cell r="E939" t="str">
            <v>917</v>
          </cell>
          <cell r="F939" t="str">
            <v>810-0001</v>
          </cell>
          <cell r="G939" t="str">
            <v>福岡県福岡市中央区天神</v>
          </cell>
          <cell r="H939" t="str">
            <v>２－１１－１福岡パルコ６階</v>
          </cell>
          <cell r="K939" t="str">
            <v>092-739-5301</v>
          </cell>
          <cell r="L939" t="str">
            <v>092-739-5302</v>
          </cell>
          <cell r="M939" t="str">
            <v>000000</v>
          </cell>
          <cell r="O939" t="str">
            <v>000211</v>
          </cell>
          <cell r="P939" t="str">
            <v>Murasaki</v>
          </cell>
          <cell r="Q939" t="str">
            <v>110867</v>
          </cell>
          <cell r="R939" t="str">
            <v>ﾑﾗｻｷ</v>
          </cell>
          <cell r="S939" t="str">
            <v>000000</v>
          </cell>
          <cell r="U939" t="str">
            <v>000000</v>
          </cell>
          <cell r="W939" t="str">
            <v>000000</v>
          </cell>
          <cell r="Y939" t="str">
            <v>000000</v>
          </cell>
          <cell r="AA939" t="str">
            <v>000000</v>
          </cell>
          <cell r="AC939" t="str">
            <v>000000</v>
          </cell>
          <cell r="AE939" t="str">
            <v>000000</v>
          </cell>
          <cell r="AG939" t="str">
            <v>110867</v>
          </cell>
          <cell r="AH939" t="str">
            <v>ﾑﾗｻｷ</v>
          </cell>
          <cell r="AI939">
            <v>1</v>
          </cell>
          <cell r="AJ939" t="str">
            <v>支店</v>
          </cell>
          <cell r="AK939" t="str">
            <v>000000</v>
          </cell>
          <cell r="AM939" t="str">
            <v>000211</v>
          </cell>
          <cell r="AN939" t="str">
            <v>Murasaki</v>
          </cell>
          <cell r="AO939" t="str">
            <v>110867</v>
          </cell>
          <cell r="AP939" t="str">
            <v>ﾑﾗｻｷ</v>
          </cell>
          <cell r="AQ939" t="str">
            <v>000001</v>
          </cell>
          <cell r="AR939" t="str">
            <v>専伝必要</v>
          </cell>
          <cell r="AS939" t="str">
            <v>000000</v>
          </cell>
          <cell r="AU939" t="str">
            <v>000000</v>
          </cell>
          <cell r="AW939" t="str">
            <v>000000</v>
          </cell>
          <cell r="AY939" t="str">
            <v>000000</v>
          </cell>
          <cell r="BA939" t="str">
            <v>000000</v>
          </cell>
          <cell r="BC939" t="str">
            <v>000000</v>
          </cell>
          <cell r="BE939" t="str">
            <v>000017</v>
          </cell>
          <cell r="BF939" t="str">
            <v>南山龍一</v>
          </cell>
        </row>
        <row r="940">
          <cell r="A940" t="str">
            <v>217357</v>
          </cell>
          <cell r="B940" t="str">
            <v>(株)ﾑﾗｻｷｽﾎﾟｰﾂ</v>
          </cell>
          <cell r="C940" t="str">
            <v>小名浜店</v>
          </cell>
          <cell r="D940" t="str">
            <v>ﾑﾗｻｷ小名浜店</v>
          </cell>
          <cell r="E940" t="str">
            <v>211</v>
          </cell>
          <cell r="F940" t="str">
            <v>971-8555</v>
          </cell>
          <cell r="G940" t="str">
            <v>福島県いわき市小名浜小名浜字</v>
          </cell>
          <cell r="H940" t="str">
            <v>辰巳町７９番地</v>
          </cell>
          <cell r="I940" t="str">
            <v>イオンモールいわき小名浜店４Ｆ</v>
          </cell>
          <cell r="K940" t="str">
            <v>0246-88-9691</v>
          </cell>
          <cell r="L940" t="str">
            <v>0246-88-9692</v>
          </cell>
          <cell r="M940" t="str">
            <v>000000</v>
          </cell>
          <cell r="O940" t="str">
            <v>000211</v>
          </cell>
          <cell r="P940" t="str">
            <v>Murasaki</v>
          </cell>
          <cell r="Q940" t="str">
            <v>110867</v>
          </cell>
          <cell r="R940" t="str">
            <v>ﾑﾗｻｷ</v>
          </cell>
          <cell r="S940" t="str">
            <v>000000</v>
          </cell>
          <cell r="U940" t="str">
            <v>000000</v>
          </cell>
          <cell r="W940" t="str">
            <v>000000</v>
          </cell>
          <cell r="Y940" t="str">
            <v>000000</v>
          </cell>
          <cell r="AA940" t="str">
            <v>000000</v>
          </cell>
          <cell r="AC940" t="str">
            <v>000000</v>
          </cell>
          <cell r="AE940" t="str">
            <v>000000</v>
          </cell>
          <cell r="AG940" t="str">
            <v>110867</v>
          </cell>
          <cell r="AH940" t="str">
            <v>ﾑﾗｻｷ</v>
          </cell>
          <cell r="AI940">
            <v>1</v>
          </cell>
          <cell r="AJ940" t="str">
            <v>支店</v>
          </cell>
          <cell r="AK940" t="str">
            <v>000000</v>
          </cell>
          <cell r="AM940" t="str">
            <v>000211</v>
          </cell>
          <cell r="AN940" t="str">
            <v>Murasaki</v>
          </cell>
          <cell r="AO940" t="str">
            <v>110867</v>
          </cell>
          <cell r="AP940" t="str">
            <v>ﾑﾗｻｷ</v>
          </cell>
          <cell r="AQ940" t="str">
            <v>000001</v>
          </cell>
          <cell r="AR940" t="str">
            <v>専伝必要</v>
          </cell>
          <cell r="AS940" t="str">
            <v>000000</v>
          </cell>
          <cell r="AU940" t="str">
            <v>000000</v>
          </cell>
          <cell r="AW940" t="str">
            <v>000000</v>
          </cell>
          <cell r="AY940" t="str">
            <v>000000</v>
          </cell>
          <cell r="BA940" t="str">
            <v>000000</v>
          </cell>
          <cell r="BC940" t="str">
            <v>000000</v>
          </cell>
          <cell r="BE940" t="str">
            <v>000017</v>
          </cell>
          <cell r="BF940" t="str">
            <v>南山龍一</v>
          </cell>
        </row>
        <row r="941">
          <cell r="A941" t="str">
            <v>217358</v>
          </cell>
          <cell r="B941" t="str">
            <v>(株)ﾑﾗｻｷｽﾎﾟｰﾂ</v>
          </cell>
          <cell r="C941" t="str">
            <v>津南</v>
          </cell>
          <cell r="D941" t="str">
            <v>ﾑﾗｻｷ津南</v>
          </cell>
          <cell r="E941" t="str">
            <v>628</v>
          </cell>
          <cell r="F941" t="str">
            <v>514-0817</v>
          </cell>
          <cell r="G941" t="str">
            <v>三重県津市高茶屋小森町１４５</v>
          </cell>
          <cell r="H941" t="str">
            <v>イモンモール津南３Ｆ</v>
          </cell>
          <cell r="K941" t="str">
            <v>059-253-1901</v>
          </cell>
          <cell r="L941" t="str">
            <v>059-253-1902</v>
          </cell>
          <cell r="M941" t="str">
            <v>000000</v>
          </cell>
          <cell r="O941" t="str">
            <v>000211</v>
          </cell>
          <cell r="P941" t="str">
            <v>Murasaki</v>
          </cell>
          <cell r="Q941" t="str">
            <v>110867</v>
          </cell>
          <cell r="R941" t="str">
            <v>ﾑﾗｻｷ</v>
          </cell>
          <cell r="S941" t="str">
            <v>000000</v>
          </cell>
          <cell r="U941" t="str">
            <v>000000</v>
          </cell>
          <cell r="W941" t="str">
            <v>000000</v>
          </cell>
          <cell r="Y941" t="str">
            <v>000000</v>
          </cell>
          <cell r="AA941" t="str">
            <v>000000</v>
          </cell>
          <cell r="AC941" t="str">
            <v>000000</v>
          </cell>
          <cell r="AE941" t="str">
            <v>000000</v>
          </cell>
          <cell r="AG941" t="str">
            <v>110867</v>
          </cell>
          <cell r="AH941" t="str">
            <v>ﾑﾗｻｷ</v>
          </cell>
          <cell r="AI941">
            <v>1</v>
          </cell>
          <cell r="AJ941" t="str">
            <v>支店</v>
          </cell>
          <cell r="AK941" t="str">
            <v>000000</v>
          </cell>
          <cell r="AM941" t="str">
            <v>000211</v>
          </cell>
          <cell r="AN941" t="str">
            <v>Murasaki</v>
          </cell>
          <cell r="AO941" t="str">
            <v>110867</v>
          </cell>
          <cell r="AP941" t="str">
            <v>ﾑﾗｻｷ</v>
          </cell>
          <cell r="AQ941" t="str">
            <v>000001</v>
          </cell>
          <cell r="AR941" t="str">
            <v>専伝必要</v>
          </cell>
          <cell r="AS941" t="str">
            <v>000000</v>
          </cell>
          <cell r="AU941" t="str">
            <v>000000</v>
          </cell>
          <cell r="AW941" t="str">
            <v>000000</v>
          </cell>
          <cell r="AY941" t="str">
            <v>000000</v>
          </cell>
          <cell r="BA941" t="str">
            <v>000000</v>
          </cell>
          <cell r="BC941" t="str">
            <v>000000</v>
          </cell>
          <cell r="BE941" t="str">
            <v>000017</v>
          </cell>
          <cell r="BF941" t="str">
            <v>南山龍一</v>
          </cell>
        </row>
        <row r="942">
          <cell r="A942" t="str">
            <v>217359</v>
          </cell>
          <cell r="B942" t="str">
            <v>有限会社ﾗｲﾄﾊｳｽ</v>
          </cell>
          <cell r="C942" t="str">
            <v>ﾗｲﾄﾊｳｽ加古川倉庫</v>
          </cell>
          <cell r="D942" t="str">
            <v>ﾗｲﾄﾊｳｽ加古川倉庫</v>
          </cell>
          <cell r="F942" t="str">
            <v>675-1105</v>
          </cell>
          <cell r="G942" t="str">
            <v>兵庫県加古郡稲美町加古２５２</v>
          </cell>
          <cell r="H942" t="str">
            <v>ライトハウス　藤岡</v>
          </cell>
          <cell r="K942" t="str">
            <v>079-441-8364</v>
          </cell>
          <cell r="M942" t="str">
            <v>000000</v>
          </cell>
          <cell r="O942" t="str">
            <v>000215</v>
          </cell>
          <cell r="P942" t="str">
            <v>Footwear Shop</v>
          </cell>
          <cell r="Q942" t="str">
            <v>190072</v>
          </cell>
          <cell r="R942" t="str">
            <v>有限会社ﾗｲﾄﾊｳｽ</v>
          </cell>
          <cell r="S942" t="str">
            <v>000000</v>
          </cell>
          <cell r="U942" t="str">
            <v>000000</v>
          </cell>
          <cell r="W942" t="str">
            <v>000000</v>
          </cell>
          <cell r="Y942" t="str">
            <v>000000</v>
          </cell>
          <cell r="AA942" t="str">
            <v>000000</v>
          </cell>
          <cell r="AC942" t="str">
            <v>000000</v>
          </cell>
          <cell r="AE942" t="str">
            <v>000000</v>
          </cell>
          <cell r="AG942" t="str">
            <v>190072</v>
          </cell>
          <cell r="AH942" t="str">
            <v>有限会社ﾗｲﾄﾊｳｽ</v>
          </cell>
          <cell r="AI942">
            <v>1</v>
          </cell>
          <cell r="AJ942" t="str">
            <v>支店</v>
          </cell>
          <cell r="AK942" t="str">
            <v>000000</v>
          </cell>
          <cell r="AM942" t="str">
            <v>000215</v>
          </cell>
          <cell r="AN942" t="str">
            <v>Footwear Shop</v>
          </cell>
          <cell r="AO942" t="str">
            <v>190072</v>
          </cell>
          <cell r="AP942" t="str">
            <v>有限会社ﾗｲﾄﾊｳｽ</v>
          </cell>
          <cell r="AQ942" t="str">
            <v>000000</v>
          </cell>
          <cell r="AS942" t="str">
            <v>000000</v>
          </cell>
          <cell r="AU942" t="str">
            <v>000000</v>
          </cell>
          <cell r="AW942" t="str">
            <v>000000</v>
          </cell>
          <cell r="AY942" t="str">
            <v>000000</v>
          </cell>
          <cell r="BA942" t="str">
            <v>000000</v>
          </cell>
          <cell r="BC942" t="str">
            <v>000000</v>
          </cell>
          <cell r="BE942" t="str">
            <v>000040</v>
          </cell>
          <cell r="BF942" t="str">
            <v>その他</v>
          </cell>
        </row>
        <row r="943">
          <cell r="A943" t="str">
            <v>217360</v>
          </cell>
          <cell r="B943" t="str">
            <v>(株)ﾑﾗｻｷｽﾎﾟｰﾂ</v>
          </cell>
          <cell r="C943" t="str">
            <v>浦添ﾊﾟﾙｺｼﾃｨ店</v>
          </cell>
          <cell r="D943" t="str">
            <v>ﾑﾗｻｷ浦添ﾊﾟﾙｺｼﾃｨ店</v>
          </cell>
          <cell r="E943" t="str">
            <v>918</v>
          </cell>
          <cell r="F943" t="str">
            <v>901-2123</v>
          </cell>
          <cell r="G943" t="str">
            <v>沖縄県浦添市西洲３丁目１－１</v>
          </cell>
          <cell r="H943" t="str">
            <v>サンエー浦添西海岸</v>
          </cell>
          <cell r="I943" t="str">
            <v>ＰＡＲＣＯ・ＣＩＴＹ　２Ｆ</v>
          </cell>
          <cell r="K943" t="str">
            <v>098-943-9791</v>
          </cell>
          <cell r="L943" t="str">
            <v>098-943-9791</v>
          </cell>
          <cell r="M943" t="str">
            <v>000000</v>
          </cell>
          <cell r="O943" t="str">
            <v>000211</v>
          </cell>
          <cell r="P943" t="str">
            <v>Murasaki</v>
          </cell>
          <cell r="Q943" t="str">
            <v>110867</v>
          </cell>
          <cell r="R943" t="str">
            <v>ﾑﾗｻｷ</v>
          </cell>
          <cell r="S943" t="str">
            <v>000000</v>
          </cell>
          <cell r="U943" t="str">
            <v>000000</v>
          </cell>
          <cell r="W943" t="str">
            <v>000000</v>
          </cell>
          <cell r="Y943" t="str">
            <v>000000</v>
          </cell>
          <cell r="AA943" t="str">
            <v>000000</v>
          </cell>
          <cell r="AC943" t="str">
            <v>000000</v>
          </cell>
          <cell r="AE943" t="str">
            <v>000000</v>
          </cell>
          <cell r="AG943" t="str">
            <v>110867</v>
          </cell>
          <cell r="AH943" t="str">
            <v>ﾑﾗｻｷ</v>
          </cell>
          <cell r="AI943">
            <v>1</v>
          </cell>
          <cell r="AJ943" t="str">
            <v>支店</v>
          </cell>
          <cell r="AK943" t="str">
            <v>000000</v>
          </cell>
          <cell r="AM943" t="str">
            <v>000211</v>
          </cell>
          <cell r="AN943" t="str">
            <v>Murasaki</v>
          </cell>
          <cell r="AO943" t="str">
            <v>110867</v>
          </cell>
          <cell r="AP943" t="str">
            <v>ﾑﾗｻｷ</v>
          </cell>
          <cell r="AQ943" t="str">
            <v>000001</v>
          </cell>
          <cell r="AR943" t="str">
            <v>専伝必要</v>
          </cell>
          <cell r="AS943" t="str">
            <v>000000</v>
          </cell>
          <cell r="AU943" t="str">
            <v>000000</v>
          </cell>
          <cell r="AW943" t="str">
            <v>000000</v>
          </cell>
          <cell r="AY943" t="str">
            <v>000000</v>
          </cell>
          <cell r="BA943" t="str">
            <v>000000</v>
          </cell>
          <cell r="BC943" t="str">
            <v>000000</v>
          </cell>
          <cell r="BE943" t="str">
            <v>000017</v>
          </cell>
          <cell r="BF943" t="str">
            <v>南山龍一</v>
          </cell>
        </row>
        <row r="944">
          <cell r="A944" t="str">
            <v>217361</v>
          </cell>
          <cell r="B944" t="str">
            <v>(株)ﾑﾗｻｷｽﾎﾟｰﾂ</v>
          </cell>
          <cell r="C944" t="str">
            <v>SUNS湘南店</v>
          </cell>
          <cell r="D944" t="str">
            <v>ﾑﾗｻｷSUNS湘南店</v>
          </cell>
          <cell r="E944" t="str">
            <v>527</v>
          </cell>
          <cell r="F944" t="str">
            <v>251-0042</v>
          </cell>
          <cell r="G944" t="str">
            <v>神奈川県藤沢市辻堂新町</v>
          </cell>
          <cell r="H944" t="str">
            <v>４－１－１湘南モールフィル</v>
          </cell>
          <cell r="I944" t="str">
            <v>２Ｆ</v>
          </cell>
          <cell r="K944" t="str">
            <v>0466-41-9151</v>
          </cell>
          <cell r="L944" t="str">
            <v>0466-41-9152</v>
          </cell>
          <cell r="M944" t="str">
            <v>000000</v>
          </cell>
          <cell r="O944" t="str">
            <v>000211</v>
          </cell>
          <cell r="P944" t="str">
            <v>Murasaki</v>
          </cell>
          <cell r="Q944" t="str">
            <v>110867</v>
          </cell>
          <cell r="R944" t="str">
            <v>ﾑﾗｻｷ</v>
          </cell>
          <cell r="S944" t="str">
            <v>000000</v>
          </cell>
          <cell r="U944" t="str">
            <v>000000</v>
          </cell>
          <cell r="W944" t="str">
            <v>000000</v>
          </cell>
          <cell r="Y944" t="str">
            <v>000000</v>
          </cell>
          <cell r="AA944" t="str">
            <v>000000</v>
          </cell>
          <cell r="AC944" t="str">
            <v>000000</v>
          </cell>
          <cell r="AE944" t="str">
            <v>000000</v>
          </cell>
          <cell r="AG944" t="str">
            <v>110867</v>
          </cell>
          <cell r="AH944" t="str">
            <v>ﾑﾗｻｷ</v>
          </cell>
          <cell r="AI944">
            <v>1</v>
          </cell>
          <cell r="AJ944" t="str">
            <v>支店</v>
          </cell>
          <cell r="AK944" t="str">
            <v>000000</v>
          </cell>
          <cell r="AM944" t="str">
            <v>000211</v>
          </cell>
          <cell r="AN944" t="str">
            <v>Murasaki</v>
          </cell>
          <cell r="AO944" t="str">
            <v>110867</v>
          </cell>
          <cell r="AP944" t="str">
            <v>ﾑﾗｻｷ</v>
          </cell>
          <cell r="AQ944" t="str">
            <v>000001</v>
          </cell>
          <cell r="AR944" t="str">
            <v>専伝必要</v>
          </cell>
          <cell r="AS944" t="str">
            <v>000000</v>
          </cell>
          <cell r="AU944" t="str">
            <v>000000</v>
          </cell>
          <cell r="AW944" t="str">
            <v>000000</v>
          </cell>
          <cell r="AY944" t="str">
            <v>000000</v>
          </cell>
          <cell r="BA944" t="str">
            <v>000000</v>
          </cell>
          <cell r="BC944" t="str">
            <v>000000</v>
          </cell>
          <cell r="BE944" t="str">
            <v>000017</v>
          </cell>
          <cell r="BF944" t="str">
            <v>南山龍一</v>
          </cell>
        </row>
        <row r="945">
          <cell r="A945" t="str">
            <v>217362</v>
          </cell>
          <cell r="B945" t="str">
            <v>(株)ﾑﾗｻｷｽﾎﾟｰﾂ</v>
          </cell>
          <cell r="C945" t="str">
            <v>ﾊﾟｰｸﾌﾟﾚｲｽ大分</v>
          </cell>
          <cell r="D945" t="str">
            <v>ﾑﾗｻｷﾊﾟｰｸﾌﾟﾚｲｽ大分</v>
          </cell>
          <cell r="E945" t="str">
            <v>919</v>
          </cell>
          <cell r="F945" t="str">
            <v>870-0174</v>
          </cell>
          <cell r="G945" t="str">
            <v>大分県大分市公園通り西２丁目１</v>
          </cell>
          <cell r="H945" t="str">
            <v>パークプレイス大分</v>
          </cell>
          <cell r="I945" t="str">
            <v>サニーウォーク２Ｆ</v>
          </cell>
          <cell r="K945" t="str">
            <v>097-578-7751</v>
          </cell>
          <cell r="L945" t="str">
            <v>097-578-7752</v>
          </cell>
          <cell r="M945" t="str">
            <v>000000</v>
          </cell>
          <cell r="O945" t="str">
            <v>000211</v>
          </cell>
          <cell r="P945" t="str">
            <v>Murasaki</v>
          </cell>
          <cell r="Q945" t="str">
            <v>110867</v>
          </cell>
          <cell r="R945" t="str">
            <v>ﾑﾗｻｷ</v>
          </cell>
          <cell r="S945" t="str">
            <v>000000</v>
          </cell>
          <cell r="U945" t="str">
            <v>000000</v>
          </cell>
          <cell r="W945" t="str">
            <v>000000</v>
          </cell>
          <cell r="Y945" t="str">
            <v>000000</v>
          </cell>
          <cell r="AA945" t="str">
            <v>000000</v>
          </cell>
          <cell r="AC945" t="str">
            <v>000000</v>
          </cell>
          <cell r="AE945" t="str">
            <v>000000</v>
          </cell>
          <cell r="AG945" t="str">
            <v>110867</v>
          </cell>
          <cell r="AH945" t="str">
            <v>ﾑﾗｻｷ</v>
          </cell>
          <cell r="AI945">
            <v>1</v>
          </cell>
          <cell r="AJ945" t="str">
            <v>支店</v>
          </cell>
          <cell r="AK945" t="str">
            <v>000000</v>
          </cell>
          <cell r="AM945" t="str">
            <v>000211</v>
          </cell>
          <cell r="AN945" t="str">
            <v>Murasaki</v>
          </cell>
          <cell r="AO945" t="str">
            <v>110867</v>
          </cell>
          <cell r="AP945" t="str">
            <v>ﾑﾗｻｷ</v>
          </cell>
          <cell r="AQ945" t="str">
            <v>000001</v>
          </cell>
          <cell r="AR945" t="str">
            <v>専伝必要</v>
          </cell>
          <cell r="AS945" t="str">
            <v>000000</v>
          </cell>
          <cell r="AU945" t="str">
            <v>000000</v>
          </cell>
          <cell r="AW945" t="str">
            <v>000000</v>
          </cell>
          <cell r="AY945" t="str">
            <v>000000</v>
          </cell>
          <cell r="BA945" t="str">
            <v>000000</v>
          </cell>
          <cell r="BC945" t="str">
            <v>000000</v>
          </cell>
          <cell r="BE945" t="str">
            <v>000017</v>
          </cell>
          <cell r="BF945" t="str">
            <v>南山龍一</v>
          </cell>
        </row>
        <row r="946">
          <cell r="A946" t="str">
            <v>217363</v>
          </cell>
          <cell r="B946" t="str">
            <v>(株)ﾑﾗｻｷｽﾎﾟｰﾂ</v>
          </cell>
          <cell r="C946" t="str">
            <v>多摩ﾛｼﾞ</v>
          </cell>
          <cell r="D946" t="str">
            <v>ﾑﾗｻｷ多摩ﾛｼﾞ</v>
          </cell>
          <cell r="E946" t="str">
            <v>389</v>
          </cell>
          <cell r="F946" t="str">
            <v>205-0023</v>
          </cell>
          <cell r="G946" t="str">
            <v>東京都羽村市神明台４－９－８</v>
          </cell>
          <cell r="K946" t="str">
            <v>042-539-7633</v>
          </cell>
          <cell r="M946" t="str">
            <v>000000</v>
          </cell>
          <cell r="O946" t="str">
            <v>000211</v>
          </cell>
          <cell r="P946" t="str">
            <v>Murasaki</v>
          </cell>
          <cell r="Q946" t="str">
            <v>110867</v>
          </cell>
          <cell r="R946" t="str">
            <v>ﾑﾗｻｷ</v>
          </cell>
          <cell r="S946" t="str">
            <v>000000</v>
          </cell>
          <cell r="U946" t="str">
            <v>000000</v>
          </cell>
          <cell r="W946" t="str">
            <v>000000</v>
          </cell>
          <cell r="Y946" t="str">
            <v>000000</v>
          </cell>
          <cell r="AA946" t="str">
            <v>000000</v>
          </cell>
          <cell r="AC946" t="str">
            <v>000000</v>
          </cell>
          <cell r="AE946" t="str">
            <v>000000</v>
          </cell>
          <cell r="AG946" t="str">
            <v>110867</v>
          </cell>
          <cell r="AH946" t="str">
            <v>ﾑﾗｻｷ</v>
          </cell>
          <cell r="AI946">
            <v>1</v>
          </cell>
          <cell r="AJ946" t="str">
            <v>支店</v>
          </cell>
          <cell r="AK946" t="str">
            <v>000000</v>
          </cell>
          <cell r="AM946" t="str">
            <v>000211</v>
          </cell>
          <cell r="AN946" t="str">
            <v>Murasaki</v>
          </cell>
          <cell r="AO946" t="str">
            <v>110867</v>
          </cell>
          <cell r="AP946" t="str">
            <v>ﾑﾗｻｷ</v>
          </cell>
          <cell r="AQ946" t="str">
            <v>000001</v>
          </cell>
          <cell r="AR946" t="str">
            <v>専伝必要</v>
          </cell>
          <cell r="AS946" t="str">
            <v>000000</v>
          </cell>
          <cell r="AU946" t="str">
            <v>000000</v>
          </cell>
          <cell r="AW946" t="str">
            <v>000000</v>
          </cell>
          <cell r="AY946" t="str">
            <v>000000</v>
          </cell>
          <cell r="BA946" t="str">
            <v>000000</v>
          </cell>
          <cell r="BC946" t="str">
            <v>000000</v>
          </cell>
          <cell r="BE946" t="str">
            <v>000017</v>
          </cell>
          <cell r="BF946" t="str">
            <v>南山龍一</v>
          </cell>
        </row>
        <row r="947">
          <cell r="A947" t="str">
            <v>217364</v>
          </cell>
          <cell r="B947" t="str">
            <v>(株)ﾑﾗｻｷｽﾎﾟｰﾂ</v>
          </cell>
          <cell r="C947" t="str">
            <v>ららぽーと沼津店</v>
          </cell>
          <cell r="D947" t="str">
            <v>ﾑﾗｻｷららぽーと沼津店</v>
          </cell>
          <cell r="E947" t="str">
            <v>629</v>
          </cell>
          <cell r="F947" t="str">
            <v>410-0302</v>
          </cell>
          <cell r="G947" t="str">
            <v>静岡県沼津市東椎路字東荒</v>
          </cell>
          <cell r="H947" t="str">
            <v>３１０番地３ららぽーと沼津３階</v>
          </cell>
          <cell r="K947" t="str">
            <v>055-941-5151</v>
          </cell>
          <cell r="L947" t="str">
            <v>055-941-5152</v>
          </cell>
          <cell r="M947" t="str">
            <v>000000</v>
          </cell>
          <cell r="O947" t="str">
            <v>000211</v>
          </cell>
          <cell r="P947" t="str">
            <v>Murasaki</v>
          </cell>
          <cell r="Q947" t="str">
            <v>110867</v>
          </cell>
          <cell r="R947" t="str">
            <v>ﾑﾗｻｷ</v>
          </cell>
          <cell r="S947" t="str">
            <v>000000</v>
          </cell>
          <cell r="U947" t="str">
            <v>000000</v>
          </cell>
          <cell r="W947" t="str">
            <v>000000</v>
          </cell>
          <cell r="Y947" t="str">
            <v>000000</v>
          </cell>
          <cell r="AA947" t="str">
            <v>000000</v>
          </cell>
          <cell r="AC947" t="str">
            <v>000000</v>
          </cell>
          <cell r="AE947" t="str">
            <v>000000</v>
          </cell>
          <cell r="AG947" t="str">
            <v>110867</v>
          </cell>
          <cell r="AH947" t="str">
            <v>ﾑﾗｻｷ</v>
          </cell>
          <cell r="AI947">
            <v>1</v>
          </cell>
          <cell r="AJ947" t="str">
            <v>支店</v>
          </cell>
          <cell r="AK947" t="str">
            <v>000000</v>
          </cell>
          <cell r="AM947" t="str">
            <v>000211</v>
          </cell>
          <cell r="AN947" t="str">
            <v>Murasaki</v>
          </cell>
          <cell r="AO947" t="str">
            <v>110867</v>
          </cell>
          <cell r="AP947" t="str">
            <v>ﾑﾗｻｷ</v>
          </cell>
          <cell r="AQ947" t="str">
            <v>000001</v>
          </cell>
          <cell r="AR947" t="str">
            <v>専伝必要</v>
          </cell>
          <cell r="AS947" t="str">
            <v>000000</v>
          </cell>
          <cell r="AU947" t="str">
            <v>000000</v>
          </cell>
          <cell r="AW947" t="str">
            <v>000000</v>
          </cell>
          <cell r="AY947" t="str">
            <v>000000</v>
          </cell>
          <cell r="BA947" t="str">
            <v>000000</v>
          </cell>
          <cell r="BC947" t="str">
            <v>000000</v>
          </cell>
          <cell r="BE947" t="str">
            <v>000017</v>
          </cell>
          <cell r="BF947" t="str">
            <v>南山龍一</v>
          </cell>
        </row>
        <row r="948">
          <cell r="A948" t="str">
            <v>217365</v>
          </cell>
          <cell r="B948" t="str">
            <v>株式会社ゲオ</v>
          </cell>
          <cell r="C948" t="str">
            <v>ゲオ　リユース</v>
          </cell>
          <cell r="D948" t="str">
            <v>ゲオ　リユース</v>
          </cell>
          <cell r="F948" t="str">
            <v>460-0014</v>
          </cell>
          <cell r="G948" t="str">
            <v>愛知県名古屋市中区富士見町</v>
          </cell>
          <cell r="H948" t="str">
            <v>８番８号ＯＭＣビル</v>
          </cell>
          <cell r="M948" t="str">
            <v>000000</v>
          </cell>
          <cell r="O948" t="str">
            <v>000000</v>
          </cell>
          <cell r="Q948" t="str">
            <v>190110</v>
          </cell>
          <cell r="R948" t="str">
            <v>ゲオ</v>
          </cell>
          <cell r="S948" t="str">
            <v>000000</v>
          </cell>
          <cell r="U948" t="str">
            <v>000000</v>
          </cell>
          <cell r="W948" t="str">
            <v>000000</v>
          </cell>
          <cell r="Y948" t="str">
            <v>000000</v>
          </cell>
          <cell r="AA948" t="str">
            <v>000000</v>
          </cell>
          <cell r="AC948" t="str">
            <v>000000</v>
          </cell>
          <cell r="AE948" t="str">
            <v>000000</v>
          </cell>
          <cell r="AG948" t="str">
            <v>190110</v>
          </cell>
          <cell r="AH948" t="str">
            <v>ゲオ</v>
          </cell>
          <cell r="AI948">
            <v>1</v>
          </cell>
          <cell r="AJ948" t="str">
            <v>支店</v>
          </cell>
          <cell r="AK948" t="str">
            <v>000000</v>
          </cell>
          <cell r="AM948" t="str">
            <v>000000</v>
          </cell>
          <cell r="AO948" t="str">
            <v>190110</v>
          </cell>
          <cell r="AP948" t="str">
            <v>ゲオ</v>
          </cell>
          <cell r="AQ948" t="str">
            <v>000000</v>
          </cell>
          <cell r="AS948" t="str">
            <v>000000</v>
          </cell>
          <cell r="AU948" t="str">
            <v>000000</v>
          </cell>
          <cell r="AW948" t="str">
            <v>000000</v>
          </cell>
          <cell r="AY948" t="str">
            <v>000000</v>
          </cell>
          <cell r="BA948" t="str">
            <v>000000</v>
          </cell>
          <cell r="BC948" t="str">
            <v>000000</v>
          </cell>
          <cell r="BE948" t="str">
            <v>000049</v>
          </cell>
          <cell r="BF948" t="str">
            <v>志賀剛史</v>
          </cell>
        </row>
        <row r="949">
          <cell r="A949" t="str">
            <v>217366</v>
          </cell>
          <cell r="B949" t="str">
            <v>(株)ﾑﾗｻｷｽﾎﾟｰﾂ</v>
          </cell>
          <cell r="C949" t="str">
            <v>湘南鵠沼店</v>
          </cell>
          <cell r="D949" t="str">
            <v>ﾑﾗｻｷ湘南鵠沼店</v>
          </cell>
          <cell r="E949" t="str">
            <v>532</v>
          </cell>
          <cell r="F949" t="str">
            <v>521-0037</v>
          </cell>
          <cell r="G949" t="str">
            <v>神奈川県藤沢市鵠沼海岸</v>
          </cell>
          <cell r="H949" t="str">
            <v>６丁目１４－１５</v>
          </cell>
          <cell r="K949" t="str">
            <v>0466-52-5961</v>
          </cell>
          <cell r="L949" t="str">
            <v>0466-52-5962</v>
          </cell>
          <cell r="M949" t="str">
            <v>000000</v>
          </cell>
          <cell r="O949" t="str">
            <v>000211</v>
          </cell>
          <cell r="P949" t="str">
            <v>Murasaki</v>
          </cell>
          <cell r="Q949" t="str">
            <v>110867</v>
          </cell>
          <cell r="R949" t="str">
            <v>ﾑﾗｻｷ</v>
          </cell>
          <cell r="S949" t="str">
            <v>000000</v>
          </cell>
          <cell r="U949" t="str">
            <v>000000</v>
          </cell>
          <cell r="W949" t="str">
            <v>000000</v>
          </cell>
          <cell r="Y949" t="str">
            <v>000000</v>
          </cell>
          <cell r="AA949" t="str">
            <v>000000</v>
          </cell>
          <cell r="AC949" t="str">
            <v>000000</v>
          </cell>
          <cell r="AE949" t="str">
            <v>000000</v>
          </cell>
          <cell r="AG949" t="str">
            <v>110867</v>
          </cell>
          <cell r="AH949" t="str">
            <v>ﾑﾗｻｷ</v>
          </cell>
          <cell r="AI949">
            <v>1</v>
          </cell>
          <cell r="AJ949" t="str">
            <v>支店</v>
          </cell>
          <cell r="AK949" t="str">
            <v>000000</v>
          </cell>
          <cell r="AM949" t="str">
            <v>000211</v>
          </cell>
          <cell r="AN949" t="str">
            <v>Murasaki</v>
          </cell>
          <cell r="AO949" t="str">
            <v>110867</v>
          </cell>
          <cell r="AP949" t="str">
            <v>ﾑﾗｻｷ</v>
          </cell>
          <cell r="AQ949" t="str">
            <v>000001</v>
          </cell>
          <cell r="AR949" t="str">
            <v>専伝必要</v>
          </cell>
          <cell r="AS949" t="str">
            <v>000000</v>
          </cell>
          <cell r="AU949" t="str">
            <v>000000</v>
          </cell>
          <cell r="AW949" t="str">
            <v>000000</v>
          </cell>
          <cell r="AY949" t="str">
            <v>000000</v>
          </cell>
          <cell r="BA949" t="str">
            <v>000000</v>
          </cell>
          <cell r="BC949" t="str">
            <v>000000</v>
          </cell>
          <cell r="BE949" t="str">
            <v>000017</v>
          </cell>
          <cell r="BF949" t="str">
            <v>南山龍一</v>
          </cell>
        </row>
        <row r="950">
          <cell r="A950" t="str">
            <v>217367</v>
          </cell>
          <cell r="B950" t="str">
            <v>(株)ﾑﾗｻｷｽﾎﾟｰﾂ</v>
          </cell>
          <cell r="C950" t="str">
            <v>茨城笠間店</v>
          </cell>
          <cell r="D950" t="str">
            <v>茨城笠間店</v>
          </cell>
          <cell r="E950" t="str">
            <v>422</v>
          </cell>
          <cell r="F950" t="str">
            <v>309-1611</v>
          </cell>
          <cell r="G950" t="str">
            <v>茨城県笠間市笠間２３４５</v>
          </cell>
          <cell r="H950" t="str">
            <v>ムラサキパーク茨城笠間</v>
          </cell>
          <cell r="K950" t="str">
            <v>0296-71-9911</v>
          </cell>
          <cell r="L950" t="str">
            <v>0296-71-9911</v>
          </cell>
          <cell r="M950" t="str">
            <v>000000</v>
          </cell>
          <cell r="O950" t="str">
            <v>000211</v>
          </cell>
          <cell r="P950" t="str">
            <v>Murasaki</v>
          </cell>
          <cell r="Q950" t="str">
            <v>110867</v>
          </cell>
          <cell r="R950" t="str">
            <v>ﾑﾗｻｷ</v>
          </cell>
          <cell r="S950" t="str">
            <v>000000</v>
          </cell>
          <cell r="U950" t="str">
            <v>000000</v>
          </cell>
          <cell r="W950" t="str">
            <v>000000</v>
          </cell>
          <cell r="Y950" t="str">
            <v>000000</v>
          </cell>
          <cell r="AA950" t="str">
            <v>000000</v>
          </cell>
          <cell r="AC950" t="str">
            <v>000000</v>
          </cell>
          <cell r="AE950" t="str">
            <v>000000</v>
          </cell>
          <cell r="AG950" t="str">
            <v>110867</v>
          </cell>
          <cell r="AH950" t="str">
            <v>ﾑﾗｻｷ</v>
          </cell>
          <cell r="AI950">
            <v>1</v>
          </cell>
          <cell r="AJ950" t="str">
            <v>支店</v>
          </cell>
          <cell r="AK950" t="str">
            <v>000000</v>
          </cell>
          <cell r="AM950" t="str">
            <v>000211</v>
          </cell>
          <cell r="AN950" t="str">
            <v>Murasaki</v>
          </cell>
          <cell r="AO950" t="str">
            <v>110867</v>
          </cell>
          <cell r="AP950" t="str">
            <v>ﾑﾗｻｷ</v>
          </cell>
          <cell r="AQ950" t="str">
            <v>000001</v>
          </cell>
          <cell r="AR950" t="str">
            <v>専伝必要</v>
          </cell>
          <cell r="AS950" t="str">
            <v>000000</v>
          </cell>
          <cell r="AU950" t="str">
            <v>000000</v>
          </cell>
          <cell r="AW950" t="str">
            <v>000000</v>
          </cell>
          <cell r="AY950" t="str">
            <v>000000</v>
          </cell>
          <cell r="BA950" t="str">
            <v>000000</v>
          </cell>
          <cell r="BC950" t="str">
            <v>000000</v>
          </cell>
          <cell r="BE950" t="str">
            <v>000017</v>
          </cell>
          <cell r="BF950" t="str">
            <v>南山龍一</v>
          </cell>
        </row>
        <row r="951">
          <cell r="A951" t="str">
            <v>217501</v>
          </cell>
          <cell r="B951" t="str">
            <v>ゼビオ株式会社</v>
          </cell>
          <cell r="C951" t="str">
            <v>SSXメガステージ白河店　283</v>
          </cell>
          <cell r="D951" t="str">
            <v>SSX白河</v>
          </cell>
          <cell r="E951" t="str">
            <v>283</v>
          </cell>
          <cell r="F951" t="str">
            <v>961-0853</v>
          </cell>
          <cell r="G951" t="str">
            <v>福島県白河市字新高山8</v>
          </cell>
          <cell r="K951" t="str">
            <v>0248-23-4223</v>
          </cell>
          <cell r="L951" t="str">
            <v>0248-23-4369</v>
          </cell>
          <cell r="M951" t="str">
            <v>000000</v>
          </cell>
          <cell r="O951" t="str">
            <v>000221</v>
          </cell>
          <cell r="P951" t="str">
            <v>Sporty Goods</v>
          </cell>
          <cell r="Q951" t="str">
            <v>190114</v>
          </cell>
          <cell r="R951" t="str">
            <v>ゼビオ株式会社</v>
          </cell>
          <cell r="S951" t="str">
            <v>000001</v>
          </cell>
          <cell r="T951" t="str">
            <v>専伝必要</v>
          </cell>
          <cell r="U951" t="str">
            <v>000000</v>
          </cell>
          <cell r="W951" t="str">
            <v>000000</v>
          </cell>
          <cell r="Y951" t="str">
            <v>000000</v>
          </cell>
          <cell r="AA951" t="str">
            <v>000000</v>
          </cell>
          <cell r="AC951" t="str">
            <v>000000</v>
          </cell>
          <cell r="AE951" t="str">
            <v>000000</v>
          </cell>
          <cell r="AG951" t="str">
            <v>190114</v>
          </cell>
          <cell r="AH951" t="str">
            <v>ゼビオ</v>
          </cell>
          <cell r="AI951">
            <v>1</v>
          </cell>
          <cell r="AJ951" t="str">
            <v>支店</v>
          </cell>
          <cell r="AK951" t="str">
            <v>000000</v>
          </cell>
          <cell r="AM951" t="str">
            <v>000221</v>
          </cell>
          <cell r="AN951" t="str">
            <v>Sporty Goods</v>
          </cell>
          <cell r="AO951" t="str">
            <v>190114</v>
          </cell>
          <cell r="AP951" t="str">
            <v>ゼビオ株式会社</v>
          </cell>
          <cell r="AQ951" t="str">
            <v>000001</v>
          </cell>
          <cell r="AR951" t="str">
            <v>専伝必要</v>
          </cell>
          <cell r="AS951" t="str">
            <v>000000</v>
          </cell>
          <cell r="AU951" t="str">
            <v>000000</v>
          </cell>
          <cell r="AW951" t="str">
            <v>000000</v>
          </cell>
          <cell r="AY951" t="str">
            <v>000000</v>
          </cell>
          <cell r="BA951" t="str">
            <v>000000</v>
          </cell>
          <cell r="BC951" t="str">
            <v>000000</v>
          </cell>
          <cell r="BE951" t="str">
            <v>000017</v>
          </cell>
          <cell r="BF951" t="str">
            <v>南山龍一</v>
          </cell>
        </row>
        <row r="952">
          <cell r="A952" t="str">
            <v>217502</v>
          </cell>
          <cell r="B952" t="str">
            <v>ゼビオ株式会社</v>
          </cell>
          <cell r="C952" t="str">
            <v>SSX郡山西ノ内店　309</v>
          </cell>
          <cell r="D952" t="str">
            <v>SSX郡山西ノ内</v>
          </cell>
          <cell r="E952" t="str">
            <v>309</v>
          </cell>
          <cell r="F952" t="str">
            <v>963-8022</v>
          </cell>
          <cell r="G952" t="str">
            <v>福島県郡山市西ノ内2-11-35</v>
          </cell>
          <cell r="K952" t="str">
            <v>024-923-2739</v>
          </cell>
          <cell r="L952" t="str">
            <v>024-938-2943</v>
          </cell>
          <cell r="M952" t="str">
            <v>000000</v>
          </cell>
          <cell r="O952" t="str">
            <v>000221</v>
          </cell>
          <cell r="P952" t="str">
            <v>Sporty Goods</v>
          </cell>
          <cell r="Q952" t="str">
            <v>190114</v>
          </cell>
          <cell r="R952" t="str">
            <v>ゼビオ株式会社</v>
          </cell>
          <cell r="S952" t="str">
            <v>000001</v>
          </cell>
          <cell r="T952" t="str">
            <v>専伝必要</v>
          </cell>
          <cell r="U952" t="str">
            <v>000000</v>
          </cell>
          <cell r="W952" t="str">
            <v>000000</v>
          </cell>
          <cell r="Y952" t="str">
            <v>000000</v>
          </cell>
          <cell r="AA952" t="str">
            <v>000000</v>
          </cell>
          <cell r="AC952" t="str">
            <v>000000</v>
          </cell>
          <cell r="AE952" t="str">
            <v>000000</v>
          </cell>
          <cell r="AG952" t="str">
            <v>190114</v>
          </cell>
          <cell r="AH952" t="str">
            <v>ゼビオ</v>
          </cell>
          <cell r="AI952">
            <v>1</v>
          </cell>
          <cell r="AJ952" t="str">
            <v>支店</v>
          </cell>
          <cell r="AK952" t="str">
            <v>000000</v>
          </cell>
          <cell r="AM952" t="str">
            <v>000221</v>
          </cell>
          <cell r="AN952" t="str">
            <v>Sporty Goods</v>
          </cell>
          <cell r="AO952" t="str">
            <v>190114</v>
          </cell>
          <cell r="AP952" t="str">
            <v>ゼビオ株式会社</v>
          </cell>
          <cell r="AQ952" t="str">
            <v>000001</v>
          </cell>
          <cell r="AR952" t="str">
            <v>専伝必要</v>
          </cell>
          <cell r="AS952" t="str">
            <v>000000</v>
          </cell>
          <cell r="AU952" t="str">
            <v>000000</v>
          </cell>
          <cell r="AW952" t="str">
            <v>000000</v>
          </cell>
          <cell r="AY952" t="str">
            <v>000000</v>
          </cell>
          <cell r="BA952" t="str">
            <v>000000</v>
          </cell>
          <cell r="BC952" t="str">
            <v>000000</v>
          </cell>
          <cell r="BE952" t="str">
            <v>000017</v>
          </cell>
          <cell r="BF952" t="str">
            <v>南山龍一</v>
          </cell>
        </row>
        <row r="953">
          <cell r="A953" t="str">
            <v>217503</v>
          </cell>
          <cell r="B953" t="str">
            <v>ゼビオ株式会社</v>
          </cell>
          <cell r="C953" t="str">
            <v>SSXダイエ－いわき店　316</v>
          </cell>
          <cell r="D953" t="str">
            <v>SSXいわき</v>
          </cell>
          <cell r="E953" t="str">
            <v>316</v>
          </cell>
          <cell r="F953" t="str">
            <v>971-8133</v>
          </cell>
          <cell r="G953" t="str">
            <v>福島県いわき市鹿島町米田</v>
          </cell>
          <cell r="H953" t="str">
            <v>字日渡5</v>
          </cell>
          <cell r="K953" t="str">
            <v>0246-28-3939</v>
          </cell>
          <cell r="M953" t="str">
            <v>000000</v>
          </cell>
          <cell r="O953" t="str">
            <v>000221</v>
          </cell>
          <cell r="P953" t="str">
            <v>Sporty Goods</v>
          </cell>
          <cell r="Q953" t="str">
            <v>190114</v>
          </cell>
          <cell r="R953" t="str">
            <v>ゼビオ株式会社</v>
          </cell>
          <cell r="S953" t="str">
            <v>000001</v>
          </cell>
          <cell r="T953" t="str">
            <v>専伝必要</v>
          </cell>
          <cell r="U953" t="str">
            <v>000000</v>
          </cell>
          <cell r="W953" t="str">
            <v>000000</v>
          </cell>
          <cell r="Y953" t="str">
            <v>000000</v>
          </cell>
          <cell r="AA953" t="str">
            <v>000000</v>
          </cell>
          <cell r="AC953" t="str">
            <v>000000</v>
          </cell>
          <cell r="AE953" t="str">
            <v>000000</v>
          </cell>
          <cell r="AG953" t="str">
            <v>190114</v>
          </cell>
          <cell r="AH953" t="str">
            <v>ゼビオ</v>
          </cell>
          <cell r="AI953">
            <v>1</v>
          </cell>
          <cell r="AJ953" t="str">
            <v>支店</v>
          </cell>
          <cell r="AK953" t="str">
            <v>000000</v>
          </cell>
          <cell r="AM953" t="str">
            <v>000221</v>
          </cell>
          <cell r="AN953" t="str">
            <v>Sporty Goods</v>
          </cell>
          <cell r="AO953" t="str">
            <v>190114</v>
          </cell>
          <cell r="AP953" t="str">
            <v>ゼビオ株式会社</v>
          </cell>
          <cell r="AQ953" t="str">
            <v>000001</v>
          </cell>
          <cell r="AR953" t="str">
            <v>専伝必要</v>
          </cell>
          <cell r="AS953" t="str">
            <v>000000</v>
          </cell>
          <cell r="AU953" t="str">
            <v>000000</v>
          </cell>
          <cell r="AW953" t="str">
            <v>000000</v>
          </cell>
          <cell r="AY953" t="str">
            <v>000000</v>
          </cell>
          <cell r="BA953" t="str">
            <v>000000</v>
          </cell>
          <cell r="BC953" t="str">
            <v>000000</v>
          </cell>
          <cell r="BE953" t="str">
            <v>000017</v>
          </cell>
          <cell r="BF953" t="str">
            <v>南山龍一</v>
          </cell>
        </row>
        <row r="954">
          <cell r="A954" t="str">
            <v>217504</v>
          </cell>
          <cell r="B954" t="str">
            <v>ゼビオ株式会社</v>
          </cell>
          <cell r="C954" t="str">
            <v>SSX神戸ハーバーランド店　375</v>
          </cell>
          <cell r="D954" t="str">
            <v>SSX神戸ﾊｰﾊﾞｰﾗﾝﾄﾞ</v>
          </cell>
          <cell r="E954" t="str">
            <v>375</v>
          </cell>
          <cell r="F954" t="str">
            <v>650-0044</v>
          </cell>
          <cell r="G954" t="str">
            <v>兵庫県神戸市中央区東川崎町</v>
          </cell>
          <cell r="H954" t="str">
            <v>1-7-5-3F</v>
          </cell>
          <cell r="K954" t="str">
            <v>078-366-6333</v>
          </cell>
          <cell r="L954" t="str">
            <v>078-366-6388</v>
          </cell>
          <cell r="M954" t="str">
            <v>000000</v>
          </cell>
          <cell r="O954" t="str">
            <v>000221</v>
          </cell>
          <cell r="P954" t="str">
            <v>Sporty Goods</v>
          </cell>
          <cell r="Q954" t="str">
            <v>190114</v>
          </cell>
          <cell r="R954" t="str">
            <v>ゼビオ株式会社</v>
          </cell>
          <cell r="S954" t="str">
            <v>000001</v>
          </cell>
          <cell r="T954" t="str">
            <v>専伝必要</v>
          </cell>
          <cell r="U954" t="str">
            <v>000000</v>
          </cell>
          <cell r="W954" t="str">
            <v>000000</v>
          </cell>
          <cell r="Y954" t="str">
            <v>000000</v>
          </cell>
          <cell r="AA954" t="str">
            <v>000000</v>
          </cell>
          <cell r="AC954" t="str">
            <v>000000</v>
          </cell>
          <cell r="AE954" t="str">
            <v>000000</v>
          </cell>
          <cell r="AG954" t="str">
            <v>190114</v>
          </cell>
          <cell r="AH954" t="str">
            <v>ゼビオ</v>
          </cell>
          <cell r="AI954">
            <v>1</v>
          </cell>
          <cell r="AJ954" t="str">
            <v>支店</v>
          </cell>
          <cell r="AK954" t="str">
            <v>000000</v>
          </cell>
          <cell r="AM954" t="str">
            <v>000221</v>
          </cell>
          <cell r="AN954" t="str">
            <v>Sporty Goods</v>
          </cell>
          <cell r="AO954" t="str">
            <v>190114</v>
          </cell>
          <cell r="AP954" t="str">
            <v>ゼビオ株式会社</v>
          </cell>
          <cell r="AQ954" t="str">
            <v>000001</v>
          </cell>
          <cell r="AR954" t="str">
            <v>専伝必要</v>
          </cell>
          <cell r="AS954" t="str">
            <v>000000</v>
          </cell>
          <cell r="AU954" t="str">
            <v>000000</v>
          </cell>
          <cell r="AW954" t="str">
            <v>000000</v>
          </cell>
          <cell r="AY954" t="str">
            <v>000000</v>
          </cell>
          <cell r="BA954" t="str">
            <v>000000</v>
          </cell>
          <cell r="BC954" t="str">
            <v>000000</v>
          </cell>
          <cell r="BE954" t="str">
            <v>000017</v>
          </cell>
          <cell r="BF954" t="str">
            <v>南山龍一</v>
          </cell>
        </row>
        <row r="955">
          <cell r="A955" t="str">
            <v>217505</v>
          </cell>
          <cell r="B955" t="str">
            <v>ゼビオ株式会社</v>
          </cell>
          <cell r="C955" t="str">
            <v>SSXメガステージ須賀川店　387</v>
          </cell>
          <cell r="D955" t="str">
            <v>SSX須賀川</v>
          </cell>
          <cell r="E955" t="str">
            <v>387</v>
          </cell>
          <cell r="F955" t="str">
            <v>962-0826</v>
          </cell>
          <cell r="G955" t="str">
            <v>福島県須賀川市広表19番1</v>
          </cell>
          <cell r="K955" t="str">
            <v>0248-63-7511</v>
          </cell>
          <cell r="L955" t="str">
            <v>0248-63-7541</v>
          </cell>
          <cell r="M955" t="str">
            <v>000000</v>
          </cell>
          <cell r="O955" t="str">
            <v>000221</v>
          </cell>
          <cell r="P955" t="str">
            <v>Sporty Goods</v>
          </cell>
          <cell r="Q955" t="str">
            <v>190114</v>
          </cell>
          <cell r="R955" t="str">
            <v>ゼビオ株式会社</v>
          </cell>
          <cell r="S955" t="str">
            <v>000001</v>
          </cell>
          <cell r="T955" t="str">
            <v>専伝必要</v>
          </cell>
          <cell r="U955" t="str">
            <v>000000</v>
          </cell>
          <cell r="W955" t="str">
            <v>000000</v>
          </cell>
          <cell r="Y955" t="str">
            <v>000000</v>
          </cell>
          <cell r="AA955" t="str">
            <v>000000</v>
          </cell>
          <cell r="AC955" t="str">
            <v>000000</v>
          </cell>
          <cell r="AE955" t="str">
            <v>000000</v>
          </cell>
          <cell r="AG955" t="str">
            <v>190114</v>
          </cell>
          <cell r="AH955" t="str">
            <v>ゼビオ</v>
          </cell>
          <cell r="AI955">
            <v>1</v>
          </cell>
          <cell r="AJ955" t="str">
            <v>支店</v>
          </cell>
          <cell r="AK955" t="str">
            <v>000000</v>
          </cell>
          <cell r="AM955" t="str">
            <v>000221</v>
          </cell>
          <cell r="AN955" t="str">
            <v>Sporty Goods</v>
          </cell>
          <cell r="AO955" t="str">
            <v>190114</v>
          </cell>
          <cell r="AP955" t="str">
            <v>ゼビオ株式会社</v>
          </cell>
          <cell r="AQ955" t="str">
            <v>000001</v>
          </cell>
          <cell r="AR955" t="str">
            <v>専伝必要</v>
          </cell>
          <cell r="AS955" t="str">
            <v>000000</v>
          </cell>
          <cell r="AU955" t="str">
            <v>000000</v>
          </cell>
          <cell r="AW955" t="str">
            <v>000000</v>
          </cell>
          <cell r="AY955" t="str">
            <v>000000</v>
          </cell>
          <cell r="BA955" t="str">
            <v>000000</v>
          </cell>
          <cell r="BC955" t="str">
            <v>000000</v>
          </cell>
          <cell r="BE955" t="str">
            <v>000017</v>
          </cell>
          <cell r="BF955" t="str">
            <v>南山龍一</v>
          </cell>
        </row>
        <row r="956">
          <cell r="A956" t="str">
            <v>217506</v>
          </cell>
          <cell r="B956" t="str">
            <v>ゼビオ株式会社</v>
          </cell>
          <cell r="C956" t="str">
            <v>SSXドームつくば学園東大通店　413</v>
          </cell>
          <cell r="D956" t="str">
            <v>SSXﾄﾞｰﾑつくば</v>
          </cell>
          <cell r="E956" t="str">
            <v>413</v>
          </cell>
          <cell r="F956" t="str">
            <v>300-0843</v>
          </cell>
          <cell r="G956" t="str">
            <v>茨城県土浦市中村南6丁目12-18</v>
          </cell>
          <cell r="K956" t="str">
            <v>029-843-6610</v>
          </cell>
          <cell r="L956" t="str">
            <v>029-843-6615</v>
          </cell>
          <cell r="M956" t="str">
            <v>000000</v>
          </cell>
          <cell r="O956" t="str">
            <v>000221</v>
          </cell>
          <cell r="P956" t="str">
            <v>Sporty Goods</v>
          </cell>
          <cell r="Q956" t="str">
            <v>190114</v>
          </cell>
          <cell r="R956" t="str">
            <v>ゼビオ株式会社</v>
          </cell>
          <cell r="S956" t="str">
            <v>000001</v>
          </cell>
          <cell r="T956" t="str">
            <v>専伝必要</v>
          </cell>
          <cell r="U956" t="str">
            <v>000000</v>
          </cell>
          <cell r="W956" t="str">
            <v>000000</v>
          </cell>
          <cell r="Y956" t="str">
            <v>000000</v>
          </cell>
          <cell r="AA956" t="str">
            <v>000000</v>
          </cell>
          <cell r="AC956" t="str">
            <v>000000</v>
          </cell>
          <cell r="AE956" t="str">
            <v>000000</v>
          </cell>
          <cell r="AG956" t="str">
            <v>190114</v>
          </cell>
          <cell r="AH956" t="str">
            <v>ゼビオ</v>
          </cell>
          <cell r="AI956">
            <v>1</v>
          </cell>
          <cell r="AJ956" t="str">
            <v>支店</v>
          </cell>
          <cell r="AK956" t="str">
            <v>000000</v>
          </cell>
          <cell r="AM956" t="str">
            <v>000221</v>
          </cell>
          <cell r="AN956" t="str">
            <v>Sporty Goods</v>
          </cell>
          <cell r="AO956" t="str">
            <v>190114</v>
          </cell>
          <cell r="AP956" t="str">
            <v>ゼビオ株式会社</v>
          </cell>
          <cell r="AQ956" t="str">
            <v>000001</v>
          </cell>
          <cell r="AR956" t="str">
            <v>専伝必要</v>
          </cell>
          <cell r="AS956" t="str">
            <v>000000</v>
          </cell>
          <cell r="AU956" t="str">
            <v>000000</v>
          </cell>
          <cell r="AW956" t="str">
            <v>000000</v>
          </cell>
          <cell r="AY956" t="str">
            <v>000000</v>
          </cell>
          <cell r="BA956" t="str">
            <v>000000</v>
          </cell>
          <cell r="BC956" t="str">
            <v>000000</v>
          </cell>
          <cell r="BE956" t="str">
            <v>000017</v>
          </cell>
          <cell r="BF956" t="str">
            <v>南山龍一</v>
          </cell>
        </row>
        <row r="957">
          <cell r="A957" t="str">
            <v>217507</v>
          </cell>
          <cell r="B957" t="str">
            <v>ゼビオ株式会社</v>
          </cell>
          <cell r="C957" t="str">
            <v>SSXあすと長町店　429</v>
          </cell>
          <cell r="D957" t="str">
            <v>SSXあすと長町</v>
          </cell>
          <cell r="E957" t="str">
            <v>429</v>
          </cell>
          <cell r="F957" t="str">
            <v>982-0007</v>
          </cell>
          <cell r="G957" t="str">
            <v>宮城県仙台市太白区あすと長町</v>
          </cell>
          <cell r="H957" t="str">
            <v>一丁目4番50号</v>
          </cell>
          <cell r="K957" t="str">
            <v>022-748-0850</v>
          </cell>
          <cell r="L957" t="str">
            <v>022-748-0854</v>
          </cell>
          <cell r="M957" t="str">
            <v>000000</v>
          </cell>
          <cell r="O957" t="str">
            <v>000221</v>
          </cell>
          <cell r="P957" t="str">
            <v>Sporty Goods</v>
          </cell>
          <cell r="Q957" t="str">
            <v>190114</v>
          </cell>
          <cell r="R957" t="str">
            <v>ゼビオ株式会社</v>
          </cell>
          <cell r="S957" t="str">
            <v>000001</v>
          </cell>
          <cell r="T957" t="str">
            <v>専伝必要</v>
          </cell>
          <cell r="U957" t="str">
            <v>000000</v>
          </cell>
          <cell r="W957" t="str">
            <v>000000</v>
          </cell>
          <cell r="Y957" t="str">
            <v>000000</v>
          </cell>
          <cell r="AA957" t="str">
            <v>000000</v>
          </cell>
          <cell r="AC957" t="str">
            <v>000000</v>
          </cell>
          <cell r="AE957" t="str">
            <v>000000</v>
          </cell>
          <cell r="AG957" t="str">
            <v>190114</v>
          </cell>
          <cell r="AH957" t="str">
            <v>ゼビオ</v>
          </cell>
          <cell r="AI957">
            <v>1</v>
          </cell>
          <cell r="AJ957" t="str">
            <v>支店</v>
          </cell>
          <cell r="AK957" t="str">
            <v>000000</v>
          </cell>
          <cell r="AM957" t="str">
            <v>000221</v>
          </cell>
          <cell r="AN957" t="str">
            <v>Sporty Goods</v>
          </cell>
          <cell r="AO957" t="str">
            <v>190114</v>
          </cell>
          <cell r="AP957" t="str">
            <v>ゼビオ株式会社</v>
          </cell>
          <cell r="AQ957" t="str">
            <v>000001</v>
          </cell>
          <cell r="AR957" t="str">
            <v>専伝必要</v>
          </cell>
          <cell r="AS957" t="str">
            <v>000000</v>
          </cell>
          <cell r="AU957" t="str">
            <v>000000</v>
          </cell>
          <cell r="AW957" t="str">
            <v>000000</v>
          </cell>
          <cell r="AY957" t="str">
            <v>000000</v>
          </cell>
          <cell r="BA957" t="str">
            <v>000000</v>
          </cell>
          <cell r="BC957" t="str">
            <v>000000</v>
          </cell>
          <cell r="BE957" t="str">
            <v>000017</v>
          </cell>
          <cell r="BF957" t="str">
            <v>南山龍一</v>
          </cell>
        </row>
        <row r="958">
          <cell r="A958" t="str">
            <v>217508</v>
          </cell>
          <cell r="B958" t="str">
            <v>ゼビオ株式会社</v>
          </cell>
          <cell r="C958" t="str">
            <v>SSX水戸店　466</v>
          </cell>
          <cell r="D958" t="str">
            <v>SSX水戸</v>
          </cell>
          <cell r="E958" t="str">
            <v>466</v>
          </cell>
          <cell r="F958" t="str">
            <v>310-0852</v>
          </cell>
          <cell r="G958" t="str">
            <v>茨城県水戸市笠原町188-1</v>
          </cell>
          <cell r="K958" t="str">
            <v>029-305-5712</v>
          </cell>
          <cell r="L958" t="str">
            <v>029-305-5170</v>
          </cell>
          <cell r="M958" t="str">
            <v>000000</v>
          </cell>
          <cell r="O958" t="str">
            <v>000221</v>
          </cell>
          <cell r="P958" t="str">
            <v>Sporty Goods</v>
          </cell>
          <cell r="Q958" t="str">
            <v>190114</v>
          </cell>
          <cell r="R958" t="str">
            <v>ゼビオ株式会社</v>
          </cell>
          <cell r="S958" t="str">
            <v>000001</v>
          </cell>
          <cell r="T958" t="str">
            <v>専伝必要</v>
          </cell>
          <cell r="U958" t="str">
            <v>000000</v>
          </cell>
          <cell r="W958" t="str">
            <v>000000</v>
          </cell>
          <cell r="Y958" t="str">
            <v>000000</v>
          </cell>
          <cell r="AA958" t="str">
            <v>000000</v>
          </cell>
          <cell r="AC958" t="str">
            <v>000000</v>
          </cell>
          <cell r="AE958" t="str">
            <v>000000</v>
          </cell>
          <cell r="AG958" t="str">
            <v>190114</v>
          </cell>
          <cell r="AH958" t="str">
            <v>ゼビオ</v>
          </cell>
          <cell r="AI958">
            <v>1</v>
          </cell>
          <cell r="AJ958" t="str">
            <v>支店</v>
          </cell>
          <cell r="AK958" t="str">
            <v>000000</v>
          </cell>
          <cell r="AM958" t="str">
            <v>000221</v>
          </cell>
          <cell r="AN958" t="str">
            <v>Sporty Goods</v>
          </cell>
          <cell r="AO958" t="str">
            <v>190114</v>
          </cell>
          <cell r="AP958" t="str">
            <v>ゼビオ株式会社</v>
          </cell>
          <cell r="AQ958" t="str">
            <v>000001</v>
          </cell>
          <cell r="AR958" t="str">
            <v>専伝必要</v>
          </cell>
          <cell r="AS958" t="str">
            <v>000000</v>
          </cell>
          <cell r="AU958" t="str">
            <v>000000</v>
          </cell>
          <cell r="AW958" t="str">
            <v>000000</v>
          </cell>
          <cell r="AY958" t="str">
            <v>000000</v>
          </cell>
          <cell r="BA958" t="str">
            <v>000000</v>
          </cell>
          <cell r="BC958" t="str">
            <v>000000</v>
          </cell>
          <cell r="BE958" t="str">
            <v>000017</v>
          </cell>
          <cell r="BF958" t="str">
            <v>南山龍一</v>
          </cell>
        </row>
        <row r="959">
          <cell r="A959" t="str">
            <v>217509</v>
          </cell>
          <cell r="B959" t="str">
            <v>ゼビオ株式会社</v>
          </cell>
          <cell r="C959" t="str">
            <v>XSEアティ郡山店　478</v>
          </cell>
          <cell r="D959" t="str">
            <v>SSX XSEｱﾃｨ郡山</v>
          </cell>
          <cell r="E959" t="str">
            <v>478</v>
          </cell>
          <cell r="F959" t="str">
            <v>963-8002</v>
          </cell>
          <cell r="G959" t="str">
            <v>福島県郡山市駅前1-16-7</v>
          </cell>
          <cell r="H959" t="str">
            <v>アティ郡山5階</v>
          </cell>
          <cell r="K959" t="str">
            <v>024-927-0866</v>
          </cell>
          <cell r="L959" t="str">
            <v>024-927-0878</v>
          </cell>
          <cell r="M959" t="str">
            <v>000000</v>
          </cell>
          <cell r="O959" t="str">
            <v>000221</v>
          </cell>
          <cell r="P959" t="str">
            <v>Sporty Goods</v>
          </cell>
          <cell r="Q959" t="str">
            <v>190114</v>
          </cell>
          <cell r="R959" t="str">
            <v>ゼビオ株式会社</v>
          </cell>
          <cell r="S959" t="str">
            <v>000001</v>
          </cell>
          <cell r="T959" t="str">
            <v>専伝必要</v>
          </cell>
          <cell r="U959" t="str">
            <v>000000</v>
          </cell>
          <cell r="W959" t="str">
            <v>000000</v>
          </cell>
          <cell r="Y959" t="str">
            <v>000000</v>
          </cell>
          <cell r="AA959" t="str">
            <v>000000</v>
          </cell>
          <cell r="AC959" t="str">
            <v>000000</v>
          </cell>
          <cell r="AE959" t="str">
            <v>000000</v>
          </cell>
          <cell r="AG959" t="str">
            <v>190114</v>
          </cell>
          <cell r="AH959" t="str">
            <v>ゼビオ</v>
          </cell>
          <cell r="AI959">
            <v>1</v>
          </cell>
          <cell r="AJ959" t="str">
            <v>支店</v>
          </cell>
          <cell r="AK959" t="str">
            <v>000000</v>
          </cell>
          <cell r="AM959" t="str">
            <v>000221</v>
          </cell>
          <cell r="AN959" t="str">
            <v>Sporty Goods</v>
          </cell>
          <cell r="AO959" t="str">
            <v>190114</v>
          </cell>
          <cell r="AP959" t="str">
            <v>ゼビオ株式会社</v>
          </cell>
          <cell r="AQ959" t="str">
            <v>000001</v>
          </cell>
          <cell r="AR959" t="str">
            <v>専伝必要</v>
          </cell>
          <cell r="AS959" t="str">
            <v>000000</v>
          </cell>
          <cell r="AU959" t="str">
            <v>000000</v>
          </cell>
          <cell r="AW959" t="str">
            <v>000000</v>
          </cell>
          <cell r="AY959" t="str">
            <v>000000</v>
          </cell>
          <cell r="BA959" t="str">
            <v>000000</v>
          </cell>
          <cell r="BC959" t="str">
            <v>000000</v>
          </cell>
          <cell r="BE959" t="str">
            <v>000017</v>
          </cell>
          <cell r="BF959" t="str">
            <v>南山龍一</v>
          </cell>
        </row>
        <row r="960">
          <cell r="A960" t="str">
            <v>217510</v>
          </cell>
          <cell r="B960" t="str">
            <v>ゼビオ株式会社</v>
          </cell>
          <cell r="C960" t="str">
            <v>SSXセブンパークアリオ柏店　510</v>
          </cell>
          <cell r="D960" t="str">
            <v>SSXｾﾌﾞﾝｱﾘｵ柏</v>
          </cell>
          <cell r="E960" t="str">
            <v>510</v>
          </cell>
          <cell r="F960" t="str">
            <v>277-0922</v>
          </cell>
          <cell r="G960" t="str">
            <v>千葉県柏市大島田1丁目8-1</v>
          </cell>
          <cell r="K960" t="str">
            <v>04-7137-7023</v>
          </cell>
          <cell r="L960" t="str">
            <v>04-7137-7062</v>
          </cell>
          <cell r="M960" t="str">
            <v>000000</v>
          </cell>
          <cell r="O960" t="str">
            <v>000221</v>
          </cell>
          <cell r="P960" t="str">
            <v>Sporty Goods</v>
          </cell>
          <cell r="Q960" t="str">
            <v>190114</v>
          </cell>
          <cell r="R960" t="str">
            <v>ゼビオ株式会社</v>
          </cell>
          <cell r="S960" t="str">
            <v>000001</v>
          </cell>
          <cell r="T960" t="str">
            <v>専伝必要</v>
          </cell>
          <cell r="U960" t="str">
            <v>000000</v>
          </cell>
          <cell r="W960" t="str">
            <v>000000</v>
          </cell>
          <cell r="Y960" t="str">
            <v>000000</v>
          </cell>
          <cell r="AA960" t="str">
            <v>000000</v>
          </cell>
          <cell r="AC960" t="str">
            <v>000000</v>
          </cell>
          <cell r="AE960" t="str">
            <v>000000</v>
          </cell>
          <cell r="AG960" t="str">
            <v>190114</v>
          </cell>
          <cell r="AH960" t="str">
            <v>ゼビオ</v>
          </cell>
          <cell r="AI960">
            <v>1</v>
          </cell>
          <cell r="AJ960" t="str">
            <v>支店</v>
          </cell>
          <cell r="AK960" t="str">
            <v>000000</v>
          </cell>
          <cell r="AM960" t="str">
            <v>000221</v>
          </cell>
          <cell r="AN960" t="str">
            <v>Sporty Goods</v>
          </cell>
          <cell r="AO960" t="str">
            <v>190114</v>
          </cell>
          <cell r="AP960" t="str">
            <v>ゼビオ株式会社</v>
          </cell>
          <cell r="AQ960" t="str">
            <v>000001</v>
          </cell>
          <cell r="AR960" t="str">
            <v>専伝必要</v>
          </cell>
          <cell r="AS960" t="str">
            <v>000000</v>
          </cell>
          <cell r="AU960" t="str">
            <v>000000</v>
          </cell>
          <cell r="AW960" t="str">
            <v>000000</v>
          </cell>
          <cell r="AY960" t="str">
            <v>000000</v>
          </cell>
          <cell r="BA960" t="str">
            <v>000000</v>
          </cell>
          <cell r="BC960" t="str">
            <v>000000</v>
          </cell>
          <cell r="BE960" t="str">
            <v>000017</v>
          </cell>
          <cell r="BF960" t="str">
            <v>南山龍一</v>
          </cell>
        </row>
        <row r="961">
          <cell r="A961" t="str">
            <v>217511</v>
          </cell>
          <cell r="B961" t="str">
            <v>ゼビオ株式会社</v>
          </cell>
          <cell r="C961" t="str">
            <v>SSXららぽーと堺店　515</v>
          </cell>
          <cell r="D961" t="str">
            <v>SSXららぽーと堺</v>
          </cell>
          <cell r="E961" t="str">
            <v>515</v>
          </cell>
          <cell r="F961" t="str">
            <v>587-8577</v>
          </cell>
          <cell r="G961" t="str">
            <v>大阪府堺市美原区黒山22-1</v>
          </cell>
          <cell r="H961" t="str">
            <v>ららぽーと堺2F</v>
          </cell>
          <cell r="K961" t="str">
            <v>072-247-5200</v>
          </cell>
          <cell r="L961" t="str">
            <v>072-247-5201</v>
          </cell>
          <cell r="M961" t="str">
            <v>000000</v>
          </cell>
          <cell r="O961" t="str">
            <v>000221</v>
          </cell>
          <cell r="P961" t="str">
            <v>Sporty Goods</v>
          </cell>
          <cell r="Q961" t="str">
            <v>190114</v>
          </cell>
          <cell r="R961" t="str">
            <v>ゼビオ株式会社</v>
          </cell>
          <cell r="S961" t="str">
            <v>000001</v>
          </cell>
          <cell r="T961" t="str">
            <v>専伝必要</v>
          </cell>
          <cell r="U961" t="str">
            <v>000000</v>
          </cell>
          <cell r="W961" t="str">
            <v>000000</v>
          </cell>
          <cell r="Y961" t="str">
            <v>000000</v>
          </cell>
          <cell r="AA961" t="str">
            <v>000000</v>
          </cell>
          <cell r="AC961" t="str">
            <v>000000</v>
          </cell>
          <cell r="AE961" t="str">
            <v>000000</v>
          </cell>
          <cell r="AG961" t="str">
            <v>190114</v>
          </cell>
          <cell r="AH961" t="str">
            <v>ゼビオ</v>
          </cell>
          <cell r="AI961">
            <v>1</v>
          </cell>
          <cell r="AJ961" t="str">
            <v>支店</v>
          </cell>
          <cell r="AK961" t="str">
            <v>000000</v>
          </cell>
          <cell r="AM961" t="str">
            <v>000221</v>
          </cell>
          <cell r="AN961" t="str">
            <v>Sporty Goods</v>
          </cell>
          <cell r="AO961" t="str">
            <v>190114</v>
          </cell>
          <cell r="AP961" t="str">
            <v>ゼビオ株式会社</v>
          </cell>
          <cell r="AQ961" t="str">
            <v>000001</v>
          </cell>
          <cell r="AR961" t="str">
            <v>専伝必要</v>
          </cell>
          <cell r="AS961" t="str">
            <v>000000</v>
          </cell>
          <cell r="AU961" t="str">
            <v>000000</v>
          </cell>
          <cell r="AW961" t="str">
            <v>000000</v>
          </cell>
          <cell r="AY961" t="str">
            <v>000000</v>
          </cell>
          <cell r="BA961" t="str">
            <v>000000</v>
          </cell>
          <cell r="BC961" t="str">
            <v>000000</v>
          </cell>
          <cell r="BE961" t="str">
            <v>000017</v>
          </cell>
          <cell r="BF961" t="str">
            <v>南山龍一</v>
          </cell>
        </row>
        <row r="962">
          <cell r="A962" t="str">
            <v>217512</v>
          </cell>
          <cell r="B962" t="str">
            <v>ゼビオ株式会社</v>
          </cell>
          <cell r="C962" t="str">
            <v>東日本LC</v>
          </cell>
          <cell r="D962" t="str">
            <v>SSX東日本LC</v>
          </cell>
          <cell r="E962" t="str">
            <v>917</v>
          </cell>
          <cell r="F962" t="str">
            <v>969-1173</v>
          </cell>
          <cell r="G962" t="str">
            <v>福島県本宮市本宮字中野14-2</v>
          </cell>
          <cell r="K962" t="str">
            <v>0243-34-5546</v>
          </cell>
          <cell r="L962" t="str">
            <v>0243-34-5548</v>
          </cell>
          <cell r="M962" t="str">
            <v>000000</v>
          </cell>
          <cell r="O962" t="str">
            <v>000221</v>
          </cell>
          <cell r="P962" t="str">
            <v>Sporty Goods</v>
          </cell>
          <cell r="Q962" t="str">
            <v>190114</v>
          </cell>
          <cell r="R962" t="str">
            <v>ゼビオ株式会社</v>
          </cell>
          <cell r="S962" t="str">
            <v>000001</v>
          </cell>
          <cell r="T962" t="str">
            <v>専伝必要</v>
          </cell>
          <cell r="U962" t="str">
            <v>000000</v>
          </cell>
          <cell r="W962" t="str">
            <v>000000</v>
          </cell>
          <cell r="Y962" t="str">
            <v>000000</v>
          </cell>
          <cell r="AA962" t="str">
            <v>000000</v>
          </cell>
          <cell r="AC962" t="str">
            <v>000000</v>
          </cell>
          <cell r="AE962" t="str">
            <v>000000</v>
          </cell>
          <cell r="AG962" t="str">
            <v>190114</v>
          </cell>
          <cell r="AH962" t="str">
            <v>ゼビオ</v>
          </cell>
          <cell r="AI962">
            <v>1</v>
          </cell>
          <cell r="AJ962" t="str">
            <v>支店</v>
          </cell>
          <cell r="AK962" t="str">
            <v>000000</v>
          </cell>
          <cell r="AM962" t="str">
            <v>000221</v>
          </cell>
          <cell r="AN962" t="str">
            <v>Sporty Goods</v>
          </cell>
          <cell r="AO962" t="str">
            <v>190114</v>
          </cell>
          <cell r="AP962" t="str">
            <v>ゼビオ株式会社</v>
          </cell>
          <cell r="AQ962" t="str">
            <v>000001</v>
          </cell>
          <cell r="AR962" t="str">
            <v>専伝必要</v>
          </cell>
          <cell r="AS962" t="str">
            <v>000000</v>
          </cell>
          <cell r="AU962" t="str">
            <v>000000</v>
          </cell>
          <cell r="AW962" t="str">
            <v>000000</v>
          </cell>
          <cell r="AY962" t="str">
            <v>000000</v>
          </cell>
          <cell r="BA962" t="str">
            <v>000000</v>
          </cell>
          <cell r="BC962" t="str">
            <v>000000</v>
          </cell>
          <cell r="BE962" t="str">
            <v>000017</v>
          </cell>
          <cell r="BF962" t="str">
            <v>南山龍一</v>
          </cell>
        </row>
        <row r="963">
          <cell r="A963" t="str">
            <v>217513</v>
          </cell>
          <cell r="B963" t="str">
            <v>ゼビオ株式会社</v>
          </cell>
          <cell r="C963" t="str">
            <v>西日本LC</v>
          </cell>
          <cell r="D963" t="str">
            <v>SSX西日本LC</v>
          </cell>
          <cell r="E963" t="str">
            <v>957</v>
          </cell>
          <cell r="F963" t="str">
            <v>559-0032</v>
          </cell>
          <cell r="G963" t="str">
            <v>大阪府大阪市住之江区南港南3-1-2</v>
          </cell>
          <cell r="K963" t="str">
            <v>06-6612-0577</v>
          </cell>
          <cell r="L963" t="str">
            <v>06-6612-0591</v>
          </cell>
          <cell r="M963" t="str">
            <v>000000</v>
          </cell>
          <cell r="O963" t="str">
            <v>000221</v>
          </cell>
          <cell r="P963" t="str">
            <v>Sporty Goods</v>
          </cell>
          <cell r="Q963" t="str">
            <v>190114</v>
          </cell>
          <cell r="R963" t="str">
            <v>ゼビオ株式会社</v>
          </cell>
          <cell r="S963" t="str">
            <v>000001</v>
          </cell>
          <cell r="T963" t="str">
            <v>専伝必要</v>
          </cell>
          <cell r="U963" t="str">
            <v>000000</v>
          </cell>
          <cell r="W963" t="str">
            <v>000000</v>
          </cell>
          <cell r="Y963" t="str">
            <v>000000</v>
          </cell>
          <cell r="AA963" t="str">
            <v>000000</v>
          </cell>
          <cell r="AC963" t="str">
            <v>000000</v>
          </cell>
          <cell r="AE963" t="str">
            <v>000000</v>
          </cell>
          <cell r="AG963" t="str">
            <v>190114</v>
          </cell>
          <cell r="AH963" t="str">
            <v>ゼビオ</v>
          </cell>
          <cell r="AI963">
            <v>1</v>
          </cell>
          <cell r="AJ963" t="str">
            <v>支店</v>
          </cell>
          <cell r="AK963" t="str">
            <v>000000</v>
          </cell>
          <cell r="AM963" t="str">
            <v>000221</v>
          </cell>
          <cell r="AN963" t="str">
            <v>Sporty Goods</v>
          </cell>
          <cell r="AO963" t="str">
            <v>190114</v>
          </cell>
          <cell r="AP963" t="str">
            <v>ゼビオ株式会社</v>
          </cell>
          <cell r="AQ963" t="str">
            <v>000001</v>
          </cell>
          <cell r="AR963" t="str">
            <v>専伝必要</v>
          </cell>
          <cell r="AS963" t="str">
            <v>000000</v>
          </cell>
          <cell r="AU963" t="str">
            <v>000000</v>
          </cell>
          <cell r="AW963" t="str">
            <v>000000</v>
          </cell>
          <cell r="AY963" t="str">
            <v>000000</v>
          </cell>
          <cell r="BA963" t="str">
            <v>000000</v>
          </cell>
          <cell r="BC963" t="str">
            <v>000000</v>
          </cell>
          <cell r="BE963" t="str">
            <v>000017</v>
          </cell>
          <cell r="BF963" t="str">
            <v>南山龍一</v>
          </cell>
        </row>
        <row r="964">
          <cell r="A964" t="str">
            <v>290001</v>
          </cell>
          <cell r="B964" t="str">
            <v>(有)ﾃﾝﾌﾟﾗ</v>
          </cell>
          <cell r="C964" t="str">
            <v>tempra cycle</v>
          </cell>
          <cell r="D964" t="str">
            <v>tempra cycle</v>
          </cell>
          <cell r="F964" t="str">
            <v>154-0002</v>
          </cell>
          <cell r="G964" t="str">
            <v>東京都世田谷区</v>
          </cell>
          <cell r="H964" t="str">
            <v>下馬6-18-8 1F</v>
          </cell>
          <cell r="K964" t="str">
            <v>03-6453-2655</v>
          </cell>
          <cell r="L964" t="str">
            <v>03-6453-2656</v>
          </cell>
          <cell r="M964" t="str">
            <v>000000</v>
          </cell>
          <cell r="O964" t="str">
            <v>000213</v>
          </cell>
          <cell r="P964" t="str">
            <v>Cycle Specialty</v>
          </cell>
          <cell r="Q964" t="str">
            <v>190002</v>
          </cell>
          <cell r="R964" t="str">
            <v>ﾃﾝﾌﾟﾗ</v>
          </cell>
          <cell r="S964" t="str">
            <v>000000</v>
          </cell>
          <cell r="U964" t="str">
            <v>000000</v>
          </cell>
          <cell r="W964" t="str">
            <v>000000</v>
          </cell>
          <cell r="Y964" t="str">
            <v>000000</v>
          </cell>
          <cell r="AA964" t="str">
            <v>000000</v>
          </cell>
          <cell r="AC964" t="str">
            <v>000000</v>
          </cell>
          <cell r="AE964" t="str">
            <v>000000</v>
          </cell>
          <cell r="AG964" t="str">
            <v>190002</v>
          </cell>
          <cell r="AH964" t="str">
            <v>ﾃﾝﾌﾟﾗ</v>
          </cell>
          <cell r="AI964">
            <v>1</v>
          </cell>
          <cell r="AJ964" t="str">
            <v>支店</v>
          </cell>
          <cell r="AK964" t="str">
            <v>000000</v>
          </cell>
          <cell r="AM964" t="str">
            <v>000213</v>
          </cell>
          <cell r="AN964" t="str">
            <v>Cycle Specialty</v>
          </cell>
          <cell r="AO964" t="str">
            <v>190002</v>
          </cell>
          <cell r="AP964" t="str">
            <v>ﾃﾝﾌﾟﾗ</v>
          </cell>
          <cell r="AQ964" t="str">
            <v>000000</v>
          </cell>
          <cell r="AS964" t="str">
            <v>000000</v>
          </cell>
          <cell r="AU964" t="str">
            <v>000000</v>
          </cell>
          <cell r="AW964" t="str">
            <v>000000</v>
          </cell>
          <cell r="AY964" t="str">
            <v>000000</v>
          </cell>
          <cell r="BA964" t="str">
            <v>000000</v>
          </cell>
          <cell r="BC964" t="str">
            <v>000000</v>
          </cell>
          <cell r="BE964" t="str">
            <v>000040</v>
          </cell>
          <cell r="BF964" t="str">
            <v>その他</v>
          </cell>
        </row>
        <row r="965">
          <cell r="A965" t="str">
            <v>305860</v>
          </cell>
          <cell r="B965" t="str">
            <v>(株)ｵｯｼｭﾏﾝｽﾞ・ｼﾞｬﾊﾟﾝ</v>
          </cell>
          <cell r="C965" t="str">
            <v>ｵｯｼｭﾏﾝｽﾞ原宿</v>
          </cell>
          <cell r="D965" t="str">
            <v>ｵｯｼｭﾏﾝｽﾞ原宿</v>
          </cell>
          <cell r="E965" t="str">
            <v>597</v>
          </cell>
          <cell r="F965" t="str">
            <v>150-0001</v>
          </cell>
          <cell r="G965" t="str">
            <v>東京都渋谷区神宮前1-14-30</v>
          </cell>
          <cell r="H965" t="str">
            <v>ウィズ原宿1F・2F</v>
          </cell>
          <cell r="K965" t="str">
            <v>03-5413-5927</v>
          </cell>
          <cell r="L965" t="str">
            <v>03-6804-5502</v>
          </cell>
          <cell r="M965" t="str">
            <v>000000</v>
          </cell>
          <cell r="O965" t="str">
            <v>000217</v>
          </cell>
          <cell r="P965" t="str">
            <v>Outdoor select</v>
          </cell>
          <cell r="Q965" t="str">
            <v>110775</v>
          </cell>
          <cell r="R965" t="str">
            <v>ｵｯｼｭﾏﾝｽﾞ</v>
          </cell>
          <cell r="S965" t="str">
            <v>000000</v>
          </cell>
          <cell r="U965" t="str">
            <v>000000</v>
          </cell>
          <cell r="W965" t="str">
            <v>000000</v>
          </cell>
          <cell r="Y965" t="str">
            <v>000000</v>
          </cell>
          <cell r="AA965" t="str">
            <v>000000</v>
          </cell>
          <cell r="AC965" t="str">
            <v>000000</v>
          </cell>
          <cell r="AE965" t="str">
            <v>000000</v>
          </cell>
          <cell r="AG965" t="str">
            <v>110775</v>
          </cell>
          <cell r="AH965" t="str">
            <v>ｵｯｼｭﾏﾝｽﾞ</v>
          </cell>
          <cell r="AI965">
            <v>1</v>
          </cell>
          <cell r="AJ965" t="str">
            <v>支店</v>
          </cell>
          <cell r="AK965" t="str">
            <v>000000</v>
          </cell>
          <cell r="AM965" t="str">
            <v>000217</v>
          </cell>
          <cell r="AN965" t="str">
            <v>Outdoor select</v>
          </cell>
          <cell r="AO965" t="str">
            <v>110775</v>
          </cell>
          <cell r="AP965" t="str">
            <v>ｵｯｼｭﾏﾝｽﾞ</v>
          </cell>
          <cell r="AQ965" t="str">
            <v>000000</v>
          </cell>
          <cell r="AS965" t="str">
            <v>000000</v>
          </cell>
          <cell r="AU965" t="str">
            <v>000000</v>
          </cell>
          <cell r="AW965" t="str">
            <v>000000</v>
          </cell>
          <cell r="AY965" t="str">
            <v>000000</v>
          </cell>
          <cell r="BA965" t="str">
            <v>000000</v>
          </cell>
          <cell r="BC965" t="str">
            <v>000000</v>
          </cell>
          <cell r="BE965" t="str">
            <v>000017</v>
          </cell>
          <cell r="BF965" t="str">
            <v>南山龍一</v>
          </cell>
        </row>
        <row r="966">
          <cell r="A966" t="str">
            <v>305861</v>
          </cell>
          <cell r="B966" t="str">
            <v>(株)ｵｯｼｭﾏﾝｽﾞ・ｼﾞｬﾊﾟﾝ</v>
          </cell>
          <cell r="C966" t="str">
            <v>ｵｯｼｭﾏﾝｽﾞ春日部</v>
          </cell>
          <cell r="D966" t="str">
            <v>ｵｯｼｭﾏﾝｽﾞ春日部</v>
          </cell>
          <cell r="E966" t="str">
            <v>581</v>
          </cell>
          <cell r="F966" t="str">
            <v>344-0062</v>
          </cell>
          <cell r="G966" t="str">
            <v>埼玉県春日部市粕壁東2-5-1</v>
          </cell>
          <cell r="H966" t="str">
            <v>ﾛﾋﾞﾝｿﾝ百貨店6F</v>
          </cell>
          <cell r="K966" t="str">
            <v>048-754-9276</v>
          </cell>
          <cell r="L966" t="str">
            <v>048-763-2871</v>
          </cell>
          <cell r="M966" t="str">
            <v>000000</v>
          </cell>
          <cell r="O966" t="str">
            <v>000217</v>
          </cell>
          <cell r="P966" t="str">
            <v>Outdoor select</v>
          </cell>
          <cell r="Q966" t="str">
            <v>110775</v>
          </cell>
          <cell r="R966" t="str">
            <v>ｵｯｼｭﾏﾝｽﾞ</v>
          </cell>
          <cell r="S966" t="str">
            <v>000000</v>
          </cell>
          <cell r="U966" t="str">
            <v>000000</v>
          </cell>
          <cell r="W966" t="str">
            <v>000000</v>
          </cell>
          <cell r="Y966" t="str">
            <v>000000</v>
          </cell>
          <cell r="AA966" t="str">
            <v>000000</v>
          </cell>
          <cell r="AC966" t="str">
            <v>000000</v>
          </cell>
          <cell r="AE966" t="str">
            <v>000000</v>
          </cell>
          <cell r="AG966" t="str">
            <v>110775</v>
          </cell>
          <cell r="AH966" t="str">
            <v>ｵｯｼｭﾏﾝｽﾞ</v>
          </cell>
          <cell r="AI966">
            <v>1</v>
          </cell>
          <cell r="AJ966" t="str">
            <v>支店</v>
          </cell>
          <cell r="AK966" t="str">
            <v>000000</v>
          </cell>
          <cell r="AM966" t="str">
            <v>000217</v>
          </cell>
          <cell r="AN966" t="str">
            <v>Outdoor select</v>
          </cell>
          <cell r="AO966" t="str">
            <v>110775</v>
          </cell>
          <cell r="AP966" t="str">
            <v>ｵｯｼｭﾏﾝｽﾞ</v>
          </cell>
          <cell r="AQ966" t="str">
            <v>000000</v>
          </cell>
          <cell r="AS966" t="str">
            <v>000000</v>
          </cell>
          <cell r="AU966" t="str">
            <v>000000</v>
          </cell>
          <cell r="AW966" t="str">
            <v>000000</v>
          </cell>
          <cell r="AY966" t="str">
            <v>000000</v>
          </cell>
          <cell r="BA966" t="str">
            <v>000000</v>
          </cell>
          <cell r="BC966" t="str">
            <v>000000</v>
          </cell>
          <cell r="BE966" t="str">
            <v>000017</v>
          </cell>
          <cell r="BF966" t="str">
            <v>南山龍一</v>
          </cell>
        </row>
        <row r="967">
          <cell r="A967" t="str">
            <v>305862</v>
          </cell>
          <cell r="B967" t="str">
            <v>(株)ｵｯｼｭﾏﾝｽﾞ・ｼﾞｬﾊﾟﾝ</v>
          </cell>
          <cell r="C967" t="str">
            <v>ｵｯｼｭﾏﾝｽﾞ町田</v>
          </cell>
          <cell r="D967" t="str">
            <v>ｵｯｼｭﾏﾝｽﾞ町田</v>
          </cell>
          <cell r="E967" t="str">
            <v>582</v>
          </cell>
          <cell r="F967" t="str">
            <v>194-0013</v>
          </cell>
          <cell r="G967" t="str">
            <v>東京都町田市原町田6-7</v>
          </cell>
          <cell r="H967" t="str">
            <v>ﾃｨｯﾌﾟﾈｽ町田ﾋﾞﾙ</v>
          </cell>
          <cell r="K967" t="str">
            <v>0427-28-4888</v>
          </cell>
          <cell r="L967" t="str">
            <v>0427-28-4891</v>
          </cell>
          <cell r="M967" t="str">
            <v>000000</v>
          </cell>
          <cell r="O967" t="str">
            <v>000217</v>
          </cell>
          <cell r="P967" t="str">
            <v>Outdoor select</v>
          </cell>
          <cell r="Q967" t="str">
            <v>110775</v>
          </cell>
          <cell r="R967" t="str">
            <v>ｵｯｼｭﾏﾝｽﾞ</v>
          </cell>
          <cell r="S967" t="str">
            <v>000000</v>
          </cell>
          <cell r="U967" t="str">
            <v>000000</v>
          </cell>
          <cell r="W967" t="str">
            <v>000000</v>
          </cell>
          <cell r="Y967" t="str">
            <v>000000</v>
          </cell>
          <cell r="AA967" t="str">
            <v>000000</v>
          </cell>
          <cell r="AC967" t="str">
            <v>000000</v>
          </cell>
          <cell r="AE967" t="str">
            <v>000000</v>
          </cell>
          <cell r="AG967" t="str">
            <v>110775</v>
          </cell>
          <cell r="AH967" t="str">
            <v>ｵｯｼｭﾏﾝｽﾞ</v>
          </cell>
          <cell r="AI967">
            <v>1</v>
          </cell>
          <cell r="AJ967" t="str">
            <v>支店</v>
          </cell>
          <cell r="AK967" t="str">
            <v>000000</v>
          </cell>
          <cell r="AM967" t="str">
            <v>000217</v>
          </cell>
          <cell r="AN967" t="str">
            <v>Outdoor select</v>
          </cell>
          <cell r="AO967" t="str">
            <v>110775</v>
          </cell>
          <cell r="AP967" t="str">
            <v>ｵｯｼｭﾏﾝｽﾞ</v>
          </cell>
          <cell r="AQ967" t="str">
            <v>000000</v>
          </cell>
          <cell r="AS967" t="str">
            <v>000000</v>
          </cell>
          <cell r="AU967" t="str">
            <v>000000</v>
          </cell>
          <cell r="AW967" t="str">
            <v>000000</v>
          </cell>
          <cell r="AY967" t="str">
            <v>000000</v>
          </cell>
          <cell r="BA967" t="str">
            <v>000000</v>
          </cell>
          <cell r="BC967" t="str">
            <v>000000</v>
          </cell>
          <cell r="BE967" t="str">
            <v>000017</v>
          </cell>
          <cell r="BF967" t="str">
            <v>南山龍一</v>
          </cell>
        </row>
        <row r="968">
          <cell r="A968" t="str">
            <v>305863</v>
          </cell>
          <cell r="B968" t="str">
            <v>(株)ｵｯｼｭﾏﾝｽﾞ・ｼﾞｬﾊﾟﾝ</v>
          </cell>
          <cell r="C968" t="str">
            <v>ｵｯｼｭﾏﾝｽﾞ新宿</v>
          </cell>
          <cell r="D968" t="str">
            <v>ｵｯｼｭﾏﾝｽﾞ新宿</v>
          </cell>
          <cell r="E968" t="str">
            <v>584</v>
          </cell>
          <cell r="F968" t="str">
            <v>160-0022</v>
          </cell>
          <cell r="G968" t="str">
            <v>東京都新宿区新宿3-37-1</v>
          </cell>
          <cell r="K968" t="str">
            <v>03-3353-0584</v>
          </cell>
          <cell r="L968" t="str">
            <v>03-3353-0615</v>
          </cell>
          <cell r="M968" t="str">
            <v>000000</v>
          </cell>
          <cell r="O968" t="str">
            <v>000217</v>
          </cell>
          <cell r="P968" t="str">
            <v>Outdoor select</v>
          </cell>
          <cell r="Q968" t="str">
            <v>110775</v>
          </cell>
          <cell r="R968" t="str">
            <v>ｵｯｼｭﾏﾝｽﾞ</v>
          </cell>
          <cell r="S968" t="str">
            <v>000000</v>
          </cell>
          <cell r="U968" t="str">
            <v>000000</v>
          </cell>
          <cell r="W968" t="str">
            <v>000000</v>
          </cell>
          <cell r="Y968" t="str">
            <v>000000</v>
          </cell>
          <cell r="AA968" t="str">
            <v>000000</v>
          </cell>
          <cell r="AC968" t="str">
            <v>000000</v>
          </cell>
          <cell r="AE968" t="str">
            <v>000000</v>
          </cell>
          <cell r="AG968" t="str">
            <v>110775</v>
          </cell>
          <cell r="AH968" t="str">
            <v>ｵｯｼｭﾏﾝｽﾞ</v>
          </cell>
          <cell r="AI968">
            <v>1</v>
          </cell>
          <cell r="AJ968" t="str">
            <v>支店</v>
          </cell>
          <cell r="AK968" t="str">
            <v>000000</v>
          </cell>
          <cell r="AM968" t="str">
            <v>000217</v>
          </cell>
          <cell r="AN968" t="str">
            <v>Outdoor select</v>
          </cell>
          <cell r="AO968" t="str">
            <v>110775</v>
          </cell>
          <cell r="AP968" t="str">
            <v>ｵｯｼｭﾏﾝｽﾞ</v>
          </cell>
          <cell r="AQ968" t="str">
            <v>000000</v>
          </cell>
          <cell r="AS968" t="str">
            <v>000000</v>
          </cell>
          <cell r="AU968" t="str">
            <v>000000</v>
          </cell>
          <cell r="AW968" t="str">
            <v>000000</v>
          </cell>
          <cell r="AY968" t="str">
            <v>000000</v>
          </cell>
          <cell r="BA968" t="str">
            <v>000000</v>
          </cell>
          <cell r="BC968" t="str">
            <v>000000</v>
          </cell>
          <cell r="BE968" t="str">
            <v>000017</v>
          </cell>
          <cell r="BF968" t="str">
            <v>南山龍一</v>
          </cell>
        </row>
        <row r="969">
          <cell r="A969" t="str">
            <v>305864</v>
          </cell>
          <cell r="B969" t="str">
            <v>(株)ｵｯｼｭﾏﾝｽﾞ・ｼﾞｬﾊﾟﾝ</v>
          </cell>
          <cell r="C969" t="str">
            <v>ｵｯｼｭﾏﾝｽﾞ吉祥寺</v>
          </cell>
          <cell r="D969" t="str">
            <v>ｵｯｼｭﾏﾝｽﾞ吉祥寺</v>
          </cell>
          <cell r="E969" t="str">
            <v>585</v>
          </cell>
          <cell r="F969" t="str">
            <v>180-0004</v>
          </cell>
          <cell r="G969" t="str">
            <v>東京都武蔵野市吉祥寺本町2-11-2</v>
          </cell>
          <cell r="K969" t="str">
            <v>0422-28-7788</v>
          </cell>
          <cell r="L969" t="str">
            <v>0422-23-1188</v>
          </cell>
          <cell r="M969" t="str">
            <v>000000</v>
          </cell>
          <cell r="O969" t="str">
            <v>000217</v>
          </cell>
          <cell r="P969" t="str">
            <v>Outdoor select</v>
          </cell>
          <cell r="Q969" t="str">
            <v>110775</v>
          </cell>
          <cell r="R969" t="str">
            <v>ｵｯｼｭﾏﾝｽﾞ</v>
          </cell>
          <cell r="S969" t="str">
            <v>000000</v>
          </cell>
          <cell r="U969" t="str">
            <v>000000</v>
          </cell>
          <cell r="W969" t="str">
            <v>000000</v>
          </cell>
          <cell r="Y969" t="str">
            <v>000000</v>
          </cell>
          <cell r="AA969" t="str">
            <v>000000</v>
          </cell>
          <cell r="AC969" t="str">
            <v>000000</v>
          </cell>
          <cell r="AE969" t="str">
            <v>000000</v>
          </cell>
          <cell r="AG969" t="str">
            <v>110775</v>
          </cell>
          <cell r="AH969" t="str">
            <v>ｵｯｼｭﾏﾝｽﾞ</v>
          </cell>
          <cell r="AI969">
            <v>1</v>
          </cell>
          <cell r="AJ969" t="str">
            <v>支店</v>
          </cell>
          <cell r="AK969" t="str">
            <v>000000</v>
          </cell>
          <cell r="AM969" t="str">
            <v>000217</v>
          </cell>
          <cell r="AN969" t="str">
            <v>Outdoor select</v>
          </cell>
          <cell r="AO969" t="str">
            <v>110775</v>
          </cell>
          <cell r="AP969" t="str">
            <v>ｵｯｼｭﾏﾝｽﾞ</v>
          </cell>
          <cell r="AQ969" t="str">
            <v>000000</v>
          </cell>
          <cell r="AS969" t="str">
            <v>000000</v>
          </cell>
          <cell r="AU969" t="str">
            <v>000000</v>
          </cell>
          <cell r="AW969" t="str">
            <v>000000</v>
          </cell>
          <cell r="AY969" t="str">
            <v>000000</v>
          </cell>
          <cell r="BA969" t="str">
            <v>000000</v>
          </cell>
          <cell r="BC969" t="str">
            <v>000000</v>
          </cell>
          <cell r="BE969" t="str">
            <v>000017</v>
          </cell>
          <cell r="BF969" t="str">
            <v>南山龍一</v>
          </cell>
        </row>
        <row r="970">
          <cell r="A970" t="str">
            <v>305865</v>
          </cell>
          <cell r="B970" t="str">
            <v>(株)ｵｯｼｭﾏﾝｽﾞ・ｼﾞｬﾊﾟﾝ</v>
          </cell>
          <cell r="C970" t="str">
            <v>ｵｯｼｭﾏﾝｽﾞ千葉</v>
          </cell>
          <cell r="D970" t="str">
            <v>ｵｯｼｭﾏﾝｽﾞ千葉</v>
          </cell>
          <cell r="E970" t="str">
            <v>586</v>
          </cell>
          <cell r="F970" t="str">
            <v>260-0028</v>
          </cell>
          <cell r="G970" t="str">
            <v>千葉県千葉市中央区新町1001番地</v>
          </cell>
          <cell r="H970" t="str">
            <v>B1F</v>
          </cell>
          <cell r="K970" t="str">
            <v>043-382-4888</v>
          </cell>
          <cell r="L970" t="str">
            <v>043-382-4889</v>
          </cell>
          <cell r="M970" t="str">
            <v>000000</v>
          </cell>
          <cell r="O970" t="str">
            <v>000217</v>
          </cell>
          <cell r="P970" t="str">
            <v>Outdoor select</v>
          </cell>
          <cell r="Q970" t="str">
            <v>110775</v>
          </cell>
          <cell r="R970" t="str">
            <v>ｵｯｼｭﾏﾝｽﾞ</v>
          </cell>
          <cell r="S970" t="str">
            <v>000000</v>
          </cell>
          <cell r="U970" t="str">
            <v>000000</v>
          </cell>
          <cell r="W970" t="str">
            <v>000000</v>
          </cell>
          <cell r="Y970" t="str">
            <v>000000</v>
          </cell>
          <cell r="AA970" t="str">
            <v>000000</v>
          </cell>
          <cell r="AC970" t="str">
            <v>000000</v>
          </cell>
          <cell r="AE970" t="str">
            <v>000000</v>
          </cell>
          <cell r="AG970" t="str">
            <v>110775</v>
          </cell>
          <cell r="AH970" t="str">
            <v>ｵｯｼｭﾏﾝｽﾞ</v>
          </cell>
          <cell r="AI970">
            <v>1</v>
          </cell>
          <cell r="AJ970" t="str">
            <v>支店</v>
          </cell>
          <cell r="AK970" t="str">
            <v>000000</v>
          </cell>
          <cell r="AM970" t="str">
            <v>000217</v>
          </cell>
          <cell r="AN970" t="str">
            <v>Outdoor select</v>
          </cell>
          <cell r="AO970" t="str">
            <v>110775</v>
          </cell>
          <cell r="AP970" t="str">
            <v>ｵｯｼｭﾏﾝｽﾞ</v>
          </cell>
          <cell r="AQ970" t="str">
            <v>000000</v>
          </cell>
          <cell r="AS970" t="str">
            <v>000000</v>
          </cell>
          <cell r="AU970" t="str">
            <v>000000</v>
          </cell>
          <cell r="AW970" t="str">
            <v>000000</v>
          </cell>
          <cell r="AY970" t="str">
            <v>000000</v>
          </cell>
          <cell r="BA970" t="str">
            <v>000000</v>
          </cell>
          <cell r="BC970" t="str">
            <v>000000</v>
          </cell>
          <cell r="BE970" t="str">
            <v>000017</v>
          </cell>
          <cell r="BF970" t="str">
            <v>南山龍一</v>
          </cell>
        </row>
        <row r="971">
          <cell r="A971" t="str">
            <v>305866</v>
          </cell>
          <cell r="B971" t="str">
            <v>(株)ｵｯｼｭﾏﾝｽﾞ・ｼﾞｬﾊﾟﾝ</v>
          </cell>
          <cell r="C971" t="str">
            <v>ｵｯｼｭﾏﾝｽﾞｵﾝﾗｲﾝ</v>
          </cell>
          <cell r="D971" t="str">
            <v>ｵｯｼｭﾏﾝｽﾞｵﾝﾗｲﾝ</v>
          </cell>
          <cell r="E971" t="str">
            <v>588</v>
          </cell>
          <cell r="F971" t="str">
            <v>102-0084</v>
          </cell>
          <cell r="G971" t="str">
            <v>東京都千代田区二番町4番地3</v>
          </cell>
          <cell r="H971" t="str">
            <v>二番町カシュービル9F</v>
          </cell>
          <cell r="K971" t="str">
            <v>03-6238-2542</v>
          </cell>
          <cell r="L971" t="str">
            <v>03-5212-2424</v>
          </cell>
          <cell r="M971" t="str">
            <v>000000</v>
          </cell>
          <cell r="O971" t="str">
            <v>000217</v>
          </cell>
          <cell r="P971" t="str">
            <v>Outdoor select</v>
          </cell>
          <cell r="Q971" t="str">
            <v>110775</v>
          </cell>
          <cell r="R971" t="str">
            <v>ｵｯｼｭﾏﾝｽﾞ</v>
          </cell>
          <cell r="S971" t="str">
            <v>000000</v>
          </cell>
          <cell r="U971" t="str">
            <v>000000</v>
          </cell>
          <cell r="W971" t="str">
            <v>000000</v>
          </cell>
          <cell r="Y971" t="str">
            <v>000000</v>
          </cell>
          <cell r="AA971" t="str">
            <v>000000</v>
          </cell>
          <cell r="AC971" t="str">
            <v>000000</v>
          </cell>
          <cell r="AE971" t="str">
            <v>000000</v>
          </cell>
          <cell r="AG971" t="str">
            <v>110775</v>
          </cell>
          <cell r="AH971" t="str">
            <v>ｵｯｼｭﾏﾝｽﾞ</v>
          </cell>
          <cell r="AI971">
            <v>1</v>
          </cell>
          <cell r="AJ971" t="str">
            <v>支店</v>
          </cell>
          <cell r="AK971" t="str">
            <v>000000</v>
          </cell>
          <cell r="AM971" t="str">
            <v>000217</v>
          </cell>
          <cell r="AN971" t="str">
            <v>Outdoor select</v>
          </cell>
          <cell r="AO971" t="str">
            <v>110775</v>
          </cell>
          <cell r="AP971" t="str">
            <v>ｵｯｼｭﾏﾝｽﾞ</v>
          </cell>
          <cell r="AQ971" t="str">
            <v>000000</v>
          </cell>
          <cell r="AS971" t="str">
            <v>000000</v>
          </cell>
          <cell r="AU971" t="str">
            <v>000000</v>
          </cell>
          <cell r="AW971" t="str">
            <v>000000</v>
          </cell>
          <cell r="AY971" t="str">
            <v>000000</v>
          </cell>
          <cell r="BA971" t="str">
            <v>000000</v>
          </cell>
          <cell r="BC971" t="str">
            <v>000000</v>
          </cell>
          <cell r="BE971" t="str">
            <v>000017</v>
          </cell>
          <cell r="BF971" t="str">
            <v>南山龍一</v>
          </cell>
        </row>
        <row r="972">
          <cell r="A972" t="str">
            <v>305867</v>
          </cell>
          <cell r="B972" t="str">
            <v>(株)ｵｯｼｭﾏﾝｽﾞ・ｼﾞｬﾊﾟﾝ</v>
          </cell>
          <cell r="C972" t="str">
            <v>ｵｯｼｭﾏﾝｽﾞ池袋</v>
          </cell>
          <cell r="D972" t="str">
            <v>ｵｯｼｭﾏﾝｽﾞ池袋</v>
          </cell>
          <cell r="E972" t="str">
            <v>590</v>
          </cell>
          <cell r="F972" t="str">
            <v>171-0022</v>
          </cell>
          <cell r="G972" t="str">
            <v>東京都豊島区南池袋1-28-1</v>
          </cell>
          <cell r="H972" t="str">
            <v>西武池袋本店8F</v>
          </cell>
          <cell r="K972" t="str">
            <v>03-5957-5565</v>
          </cell>
          <cell r="L972" t="str">
            <v>03-5957-5562</v>
          </cell>
          <cell r="M972" t="str">
            <v>000000</v>
          </cell>
          <cell r="O972" t="str">
            <v>000217</v>
          </cell>
          <cell r="P972" t="str">
            <v>Outdoor select</v>
          </cell>
          <cell r="Q972" t="str">
            <v>110775</v>
          </cell>
          <cell r="R972" t="str">
            <v>ｵｯｼｭﾏﾝｽﾞ</v>
          </cell>
          <cell r="S972" t="str">
            <v>000000</v>
          </cell>
          <cell r="U972" t="str">
            <v>000000</v>
          </cell>
          <cell r="W972" t="str">
            <v>000000</v>
          </cell>
          <cell r="Y972" t="str">
            <v>000000</v>
          </cell>
          <cell r="AA972" t="str">
            <v>000000</v>
          </cell>
          <cell r="AC972" t="str">
            <v>000000</v>
          </cell>
          <cell r="AE972" t="str">
            <v>000000</v>
          </cell>
          <cell r="AG972" t="str">
            <v>110775</v>
          </cell>
          <cell r="AH972" t="str">
            <v>ｵｯｼｭﾏﾝｽﾞ</v>
          </cell>
          <cell r="AI972">
            <v>1</v>
          </cell>
          <cell r="AJ972" t="str">
            <v>支店</v>
          </cell>
          <cell r="AK972" t="str">
            <v>000000</v>
          </cell>
          <cell r="AM972" t="str">
            <v>000217</v>
          </cell>
          <cell r="AN972" t="str">
            <v>Outdoor select</v>
          </cell>
          <cell r="AO972" t="str">
            <v>110775</v>
          </cell>
          <cell r="AP972" t="str">
            <v>ｵｯｼｭﾏﾝｽﾞ</v>
          </cell>
          <cell r="AQ972" t="str">
            <v>000000</v>
          </cell>
          <cell r="AS972" t="str">
            <v>000000</v>
          </cell>
          <cell r="AU972" t="str">
            <v>000000</v>
          </cell>
          <cell r="AW972" t="str">
            <v>000000</v>
          </cell>
          <cell r="AY972" t="str">
            <v>000000</v>
          </cell>
          <cell r="BA972" t="str">
            <v>000000</v>
          </cell>
          <cell r="BC972" t="str">
            <v>000000</v>
          </cell>
          <cell r="BE972" t="str">
            <v>000017</v>
          </cell>
          <cell r="BF972" t="str">
            <v>南山龍一</v>
          </cell>
        </row>
        <row r="973">
          <cell r="A973" t="str">
            <v>305868</v>
          </cell>
          <cell r="B973" t="str">
            <v>(株)ｵｯｼｭﾏﾝｽﾞ・ｼﾞｬﾊﾟﾝ</v>
          </cell>
          <cell r="C973" t="str">
            <v>ｵｯｼｭﾏﾝｽﾞ二子玉川</v>
          </cell>
          <cell r="D973" t="str">
            <v>ｵｯｼｭﾏﾝｽﾞ二子玉川</v>
          </cell>
          <cell r="E973" t="str">
            <v>591</v>
          </cell>
          <cell r="F973" t="str">
            <v>158-0094</v>
          </cell>
          <cell r="G973" t="str">
            <v>東京都世田谷区玉川2-21-1</v>
          </cell>
          <cell r="H973" t="str">
            <v>ﾗｲｽﾞSCﾘﾊﾞｰﾌﾛﾝﾄ3F</v>
          </cell>
          <cell r="K973" t="str">
            <v>03-5491-4488</v>
          </cell>
          <cell r="L973" t="str">
            <v>03-5716-6881</v>
          </cell>
          <cell r="M973" t="str">
            <v>000000</v>
          </cell>
          <cell r="O973" t="str">
            <v>000217</v>
          </cell>
          <cell r="P973" t="str">
            <v>Outdoor select</v>
          </cell>
          <cell r="Q973" t="str">
            <v>110775</v>
          </cell>
          <cell r="R973" t="str">
            <v>ｵｯｼｭﾏﾝｽﾞ</v>
          </cell>
          <cell r="S973" t="str">
            <v>000000</v>
          </cell>
          <cell r="U973" t="str">
            <v>000000</v>
          </cell>
          <cell r="W973" t="str">
            <v>000000</v>
          </cell>
          <cell r="Y973" t="str">
            <v>000000</v>
          </cell>
          <cell r="AA973" t="str">
            <v>000000</v>
          </cell>
          <cell r="AC973" t="str">
            <v>000000</v>
          </cell>
          <cell r="AE973" t="str">
            <v>000000</v>
          </cell>
          <cell r="AG973" t="str">
            <v>110775</v>
          </cell>
          <cell r="AH973" t="str">
            <v>ｵｯｼｭﾏﾝｽﾞ</v>
          </cell>
          <cell r="AI973">
            <v>1</v>
          </cell>
          <cell r="AJ973" t="str">
            <v>支店</v>
          </cell>
          <cell r="AK973" t="str">
            <v>000000</v>
          </cell>
          <cell r="AM973" t="str">
            <v>000217</v>
          </cell>
          <cell r="AN973" t="str">
            <v>Outdoor select</v>
          </cell>
          <cell r="AO973" t="str">
            <v>110775</v>
          </cell>
          <cell r="AP973" t="str">
            <v>ｵｯｼｭﾏﾝｽﾞ</v>
          </cell>
          <cell r="AQ973" t="str">
            <v>000000</v>
          </cell>
          <cell r="AS973" t="str">
            <v>000000</v>
          </cell>
          <cell r="AU973" t="str">
            <v>000000</v>
          </cell>
          <cell r="AW973" t="str">
            <v>000000</v>
          </cell>
          <cell r="AY973" t="str">
            <v>000000</v>
          </cell>
          <cell r="BA973" t="str">
            <v>000000</v>
          </cell>
          <cell r="BC973" t="str">
            <v>000000</v>
          </cell>
          <cell r="BE973" t="str">
            <v>000017</v>
          </cell>
          <cell r="BF973" t="str">
            <v>南山龍一</v>
          </cell>
        </row>
        <row r="974">
          <cell r="A974" t="str">
            <v>305869</v>
          </cell>
          <cell r="B974" t="str">
            <v>(株)ｵｯｼｭﾏﾝｽﾞ・ｼﾞｬﾊﾟﾝ</v>
          </cell>
          <cell r="C974" t="str">
            <v>ｵｯｼｭﾏﾝｽﾞ軽井沢</v>
          </cell>
          <cell r="D974" t="str">
            <v>ｵｯｼｭﾏﾝｽﾞ軽井沢</v>
          </cell>
          <cell r="E974" t="str">
            <v>592</v>
          </cell>
          <cell r="M974" t="str">
            <v>000000</v>
          </cell>
          <cell r="O974" t="str">
            <v>000217</v>
          </cell>
          <cell r="P974" t="str">
            <v>Outdoor select</v>
          </cell>
          <cell r="Q974" t="str">
            <v>110775</v>
          </cell>
          <cell r="R974" t="str">
            <v>ｵｯｼｭﾏﾝｽﾞ</v>
          </cell>
          <cell r="S974" t="str">
            <v>000000</v>
          </cell>
          <cell r="U974" t="str">
            <v>000000</v>
          </cell>
          <cell r="W974" t="str">
            <v>000000</v>
          </cell>
          <cell r="Y974" t="str">
            <v>000000</v>
          </cell>
          <cell r="AA974" t="str">
            <v>000000</v>
          </cell>
          <cell r="AC974" t="str">
            <v>000000</v>
          </cell>
          <cell r="AE974" t="str">
            <v>000000</v>
          </cell>
          <cell r="AG974" t="str">
            <v>110775</v>
          </cell>
          <cell r="AH974" t="str">
            <v>ｵｯｼｭﾏﾝｽﾞ</v>
          </cell>
          <cell r="AI974">
            <v>1</v>
          </cell>
          <cell r="AJ974" t="str">
            <v>支店</v>
          </cell>
          <cell r="AK974" t="str">
            <v>000000</v>
          </cell>
          <cell r="AM974" t="str">
            <v>000217</v>
          </cell>
          <cell r="AN974" t="str">
            <v>Outdoor select</v>
          </cell>
          <cell r="AO974" t="str">
            <v>110775</v>
          </cell>
          <cell r="AP974" t="str">
            <v>ｵｯｼｭﾏﾝｽﾞ</v>
          </cell>
          <cell r="AQ974" t="str">
            <v>000000</v>
          </cell>
          <cell r="AS974" t="str">
            <v>000000</v>
          </cell>
          <cell r="AU974" t="str">
            <v>000000</v>
          </cell>
          <cell r="AW974" t="str">
            <v>000000</v>
          </cell>
          <cell r="AY974" t="str">
            <v>000000</v>
          </cell>
          <cell r="BA974" t="str">
            <v>000000</v>
          </cell>
          <cell r="BC974" t="str">
            <v>000000</v>
          </cell>
          <cell r="BE974" t="str">
            <v>000017</v>
          </cell>
          <cell r="BF974" t="str">
            <v>南山龍一</v>
          </cell>
        </row>
        <row r="975">
          <cell r="A975" t="str">
            <v>305870</v>
          </cell>
          <cell r="B975" t="str">
            <v>(株)ｵｯｼｭﾏﾝｽﾞ・ｼﾞｬﾊﾟﾝ</v>
          </cell>
          <cell r="C975" t="str">
            <v>ｵｯｼｭﾏﾝｽﾞ名古屋</v>
          </cell>
          <cell r="D975" t="str">
            <v>ｵｯｼｭﾏﾝｽﾞ名古屋</v>
          </cell>
          <cell r="E975" t="str">
            <v>596</v>
          </cell>
          <cell r="F975" t="str">
            <v>450-6607</v>
          </cell>
          <cell r="G975" t="str">
            <v>愛知県名古屋市中村区名駅</v>
          </cell>
          <cell r="H975" t="str">
            <v>１－１－１３タカシマヤ</v>
          </cell>
          <cell r="I975" t="str">
            <v>ゲートタワーモール７階</v>
          </cell>
          <cell r="K975" t="str">
            <v>052-566-6711</v>
          </cell>
          <cell r="M975" t="str">
            <v>000000</v>
          </cell>
          <cell r="O975" t="str">
            <v>000217</v>
          </cell>
          <cell r="P975" t="str">
            <v>Outdoor select</v>
          </cell>
          <cell r="Q975" t="str">
            <v>110775</v>
          </cell>
          <cell r="R975" t="str">
            <v>ｵｯｼｭﾏﾝｽﾞ</v>
          </cell>
          <cell r="S975" t="str">
            <v>000000</v>
          </cell>
          <cell r="U975" t="str">
            <v>000000</v>
          </cell>
          <cell r="W975" t="str">
            <v>000000</v>
          </cell>
          <cell r="Y975" t="str">
            <v>000000</v>
          </cell>
          <cell r="AA975" t="str">
            <v>000000</v>
          </cell>
          <cell r="AC975" t="str">
            <v>000000</v>
          </cell>
          <cell r="AE975" t="str">
            <v>000000</v>
          </cell>
          <cell r="AG975" t="str">
            <v>110775</v>
          </cell>
          <cell r="AH975" t="str">
            <v>ｵｯｼｭﾏﾝｽﾞ</v>
          </cell>
          <cell r="AI975">
            <v>1</v>
          </cell>
          <cell r="AJ975" t="str">
            <v>支店</v>
          </cell>
          <cell r="AK975" t="str">
            <v>000000</v>
          </cell>
          <cell r="AM975" t="str">
            <v>000217</v>
          </cell>
          <cell r="AN975" t="str">
            <v>Outdoor select</v>
          </cell>
          <cell r="AO975" t="str">
            <v>110775</v>
          </cell>
          <cell r="AP975" t="str">
            <v>ｵｯｼｭﾏﾝｽﾞ</v>
          </cell>
          <cell r="AQ975" t="str">
            <v>000000</v>
          </cell>
          <cell r="AS975" t="str">
            <v>000000</v>
          </cell>
          <cell r="AU975" t="str">
            <v>000000</v>
          </cell>
          <cell r="AW975" t="str">
            <v>000000</v>
          </cell>
          <cell r="AY975" t="str">
            <v>000000</v>
          </cell>
          <cell r="BA975" t="str">
            <v>000000</v>
          </cell>
          <cell r="BC975" t="str">
            <v>000000</v>
          </cell>
          <cell r="BE975" t="str">
            <v>000017</v>
          </cell>
          <cell r="BF975" t="str">
            <v>南山龍一</v>
          </cell>
        </row>
        <row r="976">
          <cell r="A976" t="str">
            <v>317367</v>
          </cell>
          <cell r="B976" t="str">
            <v>(株)ﾑﾗｻｷｽﾎﾟｰﾂ</v>
          </cell>
          <cell r="C976" t="str">
            <v>川場ｽｷｰ店</v>
          </cell>
          <cell r="D976" t="str">
            <v>ﾑﾗｻｷ川場ｽｷｰ店</v>
          </cell>
          <cell r="E976" t="str">
            <v>416</v>
          </cell>
          <cell r="F976" t="str">
            <v>378-0100</v>
          </cell>
          <cell r="G976" t="str">
            <v>群馬県利根郡川場村川場高原</v>
          </cell>
          <cell r="H976" t="str">
            <v>川場スキー場 ７Ｆ</v>
          </cell>
          <cell r="K976" t="str">
            <v>0278-50-1521</v>
          </cell>
          <cell r="L976" t="str">
            <v>0278-52-3752</v>
          </cell>
          <cell r="M976" t="str">
            <v>000000</v>
          </cell>
          <cell r="O976" t="str">
            <v>000211</v>
          </cell>
          <cell r="P976" t="str">
            <v>Murasaki</v>
          </cell>
          <cell r="Q976" t="str">
            <v>110867</v>
          </cell>
          <cell r="R976" t="str">
            <v>ﾑﾗｻｷ</v>
          </cell>
          <cell r="S976" t="str">
            <v>000000</v>
          </cell>
          <cell r="U976" t="str">
            <v>000000</v>
          </cell>
          <cell r="W976" t="str">
            <v>000000</v>
          </cell>
          <cell r="Y976" t="str">
            <v>000000</v>
          </cell>
          <cell r="AA976" t="str">
            <v>000000</v>
          </cell>
          <cell r="AC976" t="str">
            <v>000000</v>
          </cell>
          <cell r="AE976" t="str">
            <v>000000</v>
          </cell>
          <cell r="AG976" t="str">
            <v>110867</v>
          </cell>
          <cell r="AH976" t="str">
            <v>ﾑﾗｻｷ</v>
          </cell>
          <cell r="AI976">
            <v>1</v>
          </cell>
          <cell r="AJ976" t="str">
            <v>支店</v>
          </cell>
          <cell r="AK976" t="str">
            <v>000000</v>
          </cell>
          <cell r="AM976" t="str">
            <v>000211</v>
          </cell>
          <cell r="AN976" t="str">
            <v>Murasaki</v>
          </cell>
          <cell r="AO976" t="str">
            <v>110867</v>
          </cell>
          <cell r="AP976" t="str">
            <v>ﾑﾗｻｷ</v>
          </cell>
          <cell r="AQ976" t="str">
            <v>000001</v>
          </cell>
          <cell r="AR976" t="str">
            <v>専伝必要</v>
          </cell>
          <cell r="AS976" t="str">
            <v>000000</v>
          </cell>
          <cell r="AU976" t="str">
            <v>000000</v>
          </cell>
          <cell r="AW976" t="str">
            <v>000000</v>
          </cell>
          <cell r="AY976" t="str">
            <v>000000</v>
          </cell>
          <cell r="BA976" t="str">
            <v>000000</v>
          </cell>
          <cell r="BC976" t="str">
            <v>000000</v>
          </cell>
          <cell r="BE976" t="str">
            <v>000017</v>
          </cell>
          <cell r="BF976" t="str">
            <v>南山龍一</v>
          </cell>
        </row>
        <row r="977">
          <cell r="A977" t="str">
            <v>400022</v>
          </cell>
          <cell r="B977" t="str">
            <v>㈱ｳﾞｨﾚｯｼﾞﾊﾞﾝｶﾞｰﾄﾞ</v>
          </cell>
          <cell r="C977" t="str">
            <v>VV㈱ｳﾞｨﾚｯｼﾞﾊﾞﾝｶﾞｰﾄﾞ</v>
          </cell>
          <cell r="D977" t="str">
            <v>VV㈱ｳﾞｨﾚｯｼﾞﾊﾞﾝｶﾞｰﾄﾞ</v>
          </cell>
          <cell r="F977" t="str">
            <v>465-0025</v>
          </cell>
          <cell r="G977" t="str">
            <v>愛知県名古屋市名東区上社1-901</v>
          </cell>
          <cell r="M977" t="str">
            <v>000000</v>
          </cell>
          <cell r="O977" t="str">
            <v>000214</v>
          </cell>
          <cell r="P977" t="str">
            <v>Department Store</v>
          </cell>
          <cell r="Q977" t="str">
            <v>400022</v>
          </cell>
          <cell r="R977" t="str">
            <v>VV㈱ｳﾞｨﾚｯｼﾞﾊﾞﾝｶﾞｰﾄﾞ</v>
          </cell>
          <cell r="S977" t="str">
            <v>000000</v>
          </cell>
          <cell r="U977" t="str">
            <v>000000</v>
          </cell>
          <cell r="W977" t="str">
            <v>000000</v>
          </cell>
          <cell r="Y977" t="str">
            <v>000000</v>
          </cell>
          <cell r="AA977" t="str">
            <v>000000</v>
          </cell>
          <cell r="AC977" t="str">
            <v>000000</v>
          </cell>
          <cell r="AE977" t="str">
            <v>000000</v>
          </cell>
          <cell r="AG977" t="str">
            <v>400022</v>
          </cell>
          <cell r="AH977" t="str">
            <v>VV㈱ｳﾞｨﾚｯｼﾞﾊﾞﾝｶﾞｰﾄﾞ</v>
          </cell>
          <cell r="AI977">
            <v>2</v>
          </cell>
          <cell r="AJ977" t="str">
            <v>本店</v>
          </cell>
          <cell r="AK977" t="str">
            <v>000000</v>
          </cell>
          <cell r="AM977" t="str">
            <v>000214</v>
          </cell>
          <cell r="AN977" t="str">
            <v>Department Store</v>
          </cell>
          <cell r="AO977" t="str">
            <v>400022</v>
          </cell>
          <cell r="AP977" t="str">
            <v>VV㈱ｳﾞｨﾚｯｼﾞﾊﾞﾝｶﾞｰﾄﾞ</v>
          </cell>
          <cell r="AQ977" t="str">
            <v>000000</v>
          </cell>
          <cell r="AS977" t="str">
            <v>000000</v>
          </cell>
          <cell r="AU977" t="str">
            <v>000000</v>
          </cell>
          <cell r="AW977" t="str">
            <v>000000</v>
          </cell>
          <cell r="AY977" t="str">
            <v>000000</v>
          </cell>
          <cell r="BA977" t="str">
            <v>000000</v>
          </cell>
          <cell r="BC977" t="str">
            <v>000000</v>
          </cell>
          <cell r="BE977" t="str">
            <v>000040</v>
          </cell>
          <cell r="BF977" t="str">
            <v>その他</v>
          </cell>
        </row>
        <row r="978">
          <cell r="A978" t="str">
            <v>500000</v>
          </cell>
          <cell r="B978" t="str">
            <v>㈱東京デリカ</v>
          </cell>
          <cell r="C978" t="str">
            <v>ノーティアム金沢フォーラス店</v>
          </cell>
          <cell r="D978" t="str">
            <v>ﾉｰﾃｨｱﾑ 金沢ﾌｫｰﾗｽ店</v>
          </cell>
          <cell r="F978" t="str">
            <v>920-0849</v>
          </cell>
          <cell r="G978" t="str">
            <v>石川県金沢市堀川新町３−１</v>
          </cell>
          <cell r="H978" t="str">
            <v>4F</v>
          </cell>
          <cell r="K978" t="str">
            <v>076-208-3925</v>
          </cell>
          <cell r="M978" t="str">
            <v>000000</v>
          </cell>
          <cell r="O978" t="str">
            <v>000212</v>
          </cell>
          <cell r="P978" t="str">
            <v>Bag Speciality</v>
          </cell>
          <cell r="Q978" t="str">
            <v>190075</v>
          </cell>
          <cell r="R978" t="str">
            <v>㈱東京デリカ</v>
          </cell>
          <cell r="S978" t="str">
            <v>000000</v>
          </cell>
          <cell r="U978" t="str">
            <v>000000</v>
          </cell>
          <cell r="W978" t="str">
            <v>000000</v>
          </cell>
          <cell r="Y978" t="str">
            <v>000000</v>
          </cell>
          <cell r="AA978" t="str">
            <v>000000</v>
          </cell>
          <cell r="AC978" t="str">
            <v>000000</v>
          </cell>
          <cell r="AE978" t="str">
            <v>000000</v>
          </cell>
          <cell r="AG978" t="str">
            <v>190075</v>
          </cell>
          <cell r="AH978" t="str">
            <v>㈱東京デリカ</v>
          </cell>
          <cell r="AI978">
            <v>1</v>
          </cell>
          <cell r="AJ978" t="str">
            <v>支店</v>
          </cell>
          <cell r="AK978" t="str">
            <v>000000</v>
          </cell>
          <cell r="AM978" t="str">
            <v>000212</v>
          </cell>
          <cell r="AN978" t="str">
            <v>Bag Speciality</v>
          </cell>
          <cell r="AO978" t="str">
            <v>190075</v>
          </cell>
          <cell r="AP978" t="str">
            <v>㈱東京デリカ</v>
          </cell>
          <cell r="AQ978" t="str">
            <v>000000</v>
          </cell>
          <cell r="AS978" t="str">
            <v>000000</v>
          </cell>
          <cell r="AU978" t="str">
            <v>000000</v>
          </cell>
          <cell r="AW978" t="str">
            <v>000000</v>
          </cell>
          <cell r="AY978" t="str">
            <v>000000</v>
          </cell>
          <cell r="BA978" t="str">
            <v>000000</v>
          </cell>
          <cell r="BC978" t="str">
            <v>000000</v>
          </cell>
          <cell r="BE978" t="str">
            <v>000004</v>
          </cell>
          <cell r="BF978" t="str">
            <v>小松美喜</v>
          </cell>
        </row>
        <row r="979">
          <cell r="A979" t="str">
            <v>500001</v>
          </cell>
          <cell r="B979" t="str">
            <v>(株)イモト東京店</v>
          </cell>
          <cell r="C979" t="str">
            <v>Dprtment Skateshop</v>
          </cell>
          <cell r="D979" t="str">
            <v>ｲﾓﾄ東京Dprtment Skat</v>
          </cell>
          <cell r="F979" t="str">
            <v>136-0071</v>
          </cell>
          <cell r="G979" t="str">
            <v>東京都江東区亀戸2-2-9</v>
          </cell>
          <cell r="K979" t="str">
            <v>03-3637-3271</v>
          </cell>
          <cell r="L979" t="str">
            <v>03-3684-5543</v>
          </cell>
          <cell r="M979" t="str">
            <v>000000</v>
          </cell>
          <cell r="O979" t="str">
            <v>000000</v>
          </cell>
          <cell r="Q979" t="str">
            <v>110758</v>
          </cell>
          <cell r="R979" t="str">
            <v>ｲﾓﾄ大阪</v>
          </cell>
          <cell r="S979" t="str">
            <v>000000</v>
          </cell>
          <cell r="U979" t="str">
            <v>000000</v>
          </cell>
          <cell r="W979" t="str">
            <v>000000</v>
          </cell>
          <cell r="Y979" t="str">
            <v>000000</v>
          </cell>
          <cell r="AA979" t="str">
            <v>000000</v>
          </cell>
          <cell r="AC979" t="str">
            <v>000000</v>
          </cell>
          <cell r="AE979" t="str">
            <v>000000</v>
          </cell>
          <cell r="AG979" t="str">
            <v>110759</v>
          </cell>
          <cell r="AH979" t="str">
            <v>ｲﾓﾄ東京</v>
          </cell>
          <cell r="AI979">
            <v>1</v>
          </cell>
          <cell r="AJ979" t="str">
            <v>支店</v>
          </cell>
          <cell r="AK979" t="str">
            <v>000000</v>
          </cell>
          <cell r="AM979" t="str">
            <v>000000</v>
          </cell>
          <cell r="AO979" t="str">
            <v>110758</v>
          </cell>
          <cell r="AP979" t="str">
            <v>ｲﾓﾄ大阪</v>
          </cell>
          <cell r="AQ979" t="str">
            <v>000000</v>
          </cell>
          <cell r="AS979" t="str">
            <v>000000</v>
          </cell>
          <cell r="AU979" t="str">
            <v>000000</v>
          </cell>
          <cell r="AW979" t="str">
            <v>000000</v>
          </cell>
          <cell r="AY979" t="str">
            <v>000000</v>
          </cell>
          <cell r="BA979" t="str">
            <v>000000</v>
          </cell>
          <cell r="BC979" t="str">
            <v>000000</v>
          </cell>
          <cell r="BE979" t="str">
            <v>000033</v>
          </cell>
          <cell r="BF979" t="str">
            <v>森田高一郎</v>
          </cell>
        </row>
        <row r="980">
          <cell r="A980" t="str">
            <v>500002</v>
          </cell>
          <cell r="B980" t="str">
            <v>フレックス株式会社</v>
          </cell>
          <cell r="C980" t="str">
            <v>FLEXﾊｲｴｰｽ横浜町田ｲﾝﾀ-</v>
          </cell>
          <cell r="D980" t="str">
            <v>FLEXﾊｲｴｰｽ横浜町田ｲﾝﾀ</v>
          </cell>
          <cell r="E980" t="str">
            <v>ﾌﾚｯｸｽ</v>
          </cell>
          <cell r="F980" t="str">
            <v>252-0302</v>
          </cell>
          <cell r="G980" t="str">
            <v>神奈川県相模原市南区上鶴間</v>
          </cell>
          <cell r="H980" t="str">
            <v>3-2-23</v>
          </cell>
          <cell r="K980" t="str">
            <v>042-767-2150</v>
          </cell>
          <cell r="L980" t="str">
            <v>042-767-2151</v>
          </cell>
          <cell r="M980" t="str">
            <v>000003</v>
          </cell>
          <cell r="N980" t="str">
            <v>関東</v>
          </cell>
          <cell r="O980" t="str">
            <v>000000</v>
          </cell>
          <cell r="Q980" t="str">
            <v>110756</v>
          </cell>
          <cell r="R980" t="str">
            <v>フレックス株式会社</v>
          </cell>
          <cell r="S980" t="str">
            <v>000000</v>
          </cell>
          <cell r="U980" t="str">
            <v>000000</v>
          </cell>
          <cell r="W980" t="str">
            <v>000000</v>
          </cell>
          <cell r="Y980" t="str">
            <v>000000</v>
          </cell>
          <cell r="AA980" t="str">
            <v>000000</v>
          </cell>
          <cell r="AC980" t="str">
            <v>000000</v>
          </cell>
          <cell r="AE980" t="str">
            <v>000000</v>
          </cell>
          <cell r="AG980" t="str">
            <v>500002</v>
          </cell>
          <cell r="AH980" t="str">
            <v>FLEXﾊｲｴｰｽ横浜町田ｲﾝﾀ</v>
          </cell>
          <cell r="AI980">
            <v>2</v>
          </cell>
          <cell r="AJ980" t="str">
            <v>本店</v>
          </cell>
          <cell r="AK980" t="str">
            <v>000003</v>
          </cell>
          <cell r="AL980" t="str">
            <v>関東</v>
          </cell>
          <cell r="AM980" t="str">
            <v>000000</v>
          </cell>
          <cell r="AO980" t="str">
            <v>110756</v>
          </cell>
          <cell r="AP980" t="str">
            <v>フレックス株式会社</v>
          </cell>
          <cell r="AQ980" t="str">
            <v>000000</v>
          </cell>
          <cell r="AS980" t="str">
            <v>000000</v>
          </cell>
          <cell r="AU980" t="str">
            <v>000000</v>
          </cell>
          <cell r="AW980" t="str">
            <v>000000</v>
          </cell>
          <cell r="AY980" t="str">
            <v>000000</v>
          </cell>
          <cell r="BA980" t="str">
            <v>000000</v>
          </cell>
          <cell r="BC980" t="str">
            <v>000000</v>
          </cell>
          <cell r="BE980" t="str">
            <v>000017</v>
          </cell>
          <cell r="BF980" t="str">
            <v>南山龍一</v>
          </cell>
        </row>
        <row r="981">
          <cell r="A981" t="str">
            <v>500003</v>
          </cell>
          <cell r="B981" t="str">
            <v>(株)ﾑﾗｻｷｽﾎﾟｰﾂ</v>
          </cell>
          <cell r="C981" t="str">
            <v>イオンモール白山店</v>
          </cell>
          <cell r="D981" t="str">
            <v>ﾑﾗｻｷイオンモール白山</v>
          </cell>
          <cell r="E981" t="str">
            <v>631</v>
          </cell>
          <cell r="F981" t="str">
            <v>924-0011</v>
          </cell>
          <cell r="G981" t="str">
            <v>石川県白山市横江町土地区画整理事</v>
          </cell>
          <cell r="H981" t="str">
            <v>業施行地区内1街区</v>
          </cell>
          <cell r="I981" t="str">
            <v>イオンモール白山　３階</v>
          </cell>
          <cell r="K981" t="str">
            <v>076-259-1491</v>
          </cell>
          <cell r="L981" t="str">
            <v>076-259-1492</v>
          </cell>
          <cell r="M981" t="str">
            <v>000000</v>
          </cell>
          <cell r="O981" t="str">
            <v>000211</v>
          </cell>
          <cell r="P981" t="str">
            <v>Murasaki</v>
          </cell>
          <cell r="Q981" t="str">
            <v>110867</v>
          </cell>
          <cell r="R981" t="str">
            <v>ﾑﾗｻｷ</v>
          </cell>
          <cell r="S981" t="str">
            <v>000001</v>
          </cell>
          <cell r="T981" t="str">
            <v>専伝必要</v>
          </cell>
          <cell r="U981" t="str">
            <v>000000</v>
          </cell>
          <cell r="W981" t="str">
            <v>000000</v>
          </cell>
          <cell r="Y981" t="str">
            <v>000000</v>
          </cell>
          <cell r="AA981" t="str">
            <v>000000</v>
          </cell>
          <cell r="AC981" t="str">
            <v>000000</v>
          </cell>
          <cell r="AE981" t="str">
            <v>000000</v>
          </cell>
          <cell r="AG981" t="str">
            <v>110867</v>
          </cell>
          <cell r="AH981" t="str">
            <v>ﾑﾗｻｷ</v>
          </cell>
          <cell r="AI981">
            <v>1</v>
          </cell>
          <cell r="AJ981" t="str">
            <v>支店</v>
          </cell>
          <cell r="AK981" t="str">
            <v>000000</v>
          </cell>
          <cell r="AM981" t="str">
            <v>000211</v>
          </cell>
          <cell r="AN981" t="str">
            <v>Murasaki</v>
          </cell>
          <cell r="AO981" t="str">
            <v>110867</v>
          </cell>
          <cell r="AP981" t="str">
            <v>ﾑﾗｻｷ</v>
          </cell>
          <cell r="AQ981" t="str">
            <v>000001</v>
          </cell>
          <cell r="AR981" t="str">
            <v>専伝必要</v>
          </cell>
          <cell r="AS981" t="str">
            <v>000000</v>
          </cell>
          <cell r="AU981" t="str">
            <v>000000</v>
          </cell>
          <cell r="AW981" t="str">
            <v>000000</v>
          </cell>
          <cell r="AY981" t="str">
            <v>000000</v>
          </cell>
          <cell r="BA981" t="str">
            <v>000000</v>
          </cell>
          <cell r="BC981" t="str">
            <v>000000</v>
          </cell>
          <cell r="BE981" t="str">
            <v>000017</v>
          </cell>
          <cell r="BF981" t="str">
            <v>南山龍一</v>
          </cell>
        </row>
        <row r="982">
          <cell r="A982" t="str">
            <v>500004</v>
          </cell>
          <cell r="B982" t="str">
            <v>(株)ｶﾝｾｷ　委託</v>
          </cell>
          <cell r="C982" t="str">
            <v>WILD-1 ﾃﾞｯｸｽ東京ﾋﾞｰﾁ</v>
          </cell>
          <cell r="D982" t="str">
            <v>WILD-1 ﾃﾞｯｸｽ東京ﾋﾞｰﾁ</v>
          </cell>
          <cell r="E982" t="str">
            <v>532</v>
          </cell>
          <cell r="F982" t="str">
            <v>135-0091</v>
          </cell>
          <cell r="G982" t="str">
            <v>東京都港区台場1-6-1</v>
          </cell>
          <cell r="H982" t="str">
            <v>アイランドモール5F</v>
          </cell>
          <cell r="K982" t="str">
            <v>03-3599-5311</v>
          </cell>
          <cell r="L982" t="str">
            <v>03-3599-5466</v>
          </cell>
          <cell r="M982" t="str">
            <v>000000</v>
          </cell>
          <cell r="O982" t="str">
            <v>000218</v>
          </cell>
          <cell r="P982" t="str">
            <v>Outdoor Specialty</v>
          </cell>
          <cell r="Q982" t="str">
            <v>110784</v>
          </cell>
          <cell r="R982" t="str">
            <v>ｶﾝｾｷ</v>
          </cell>
          <cell r="S982" t="str">
            <v>000000</v>
          </cell>
          <cell r="U982" t="str">
            <v>000000</v>
          </cell>
          <cell r="W982" t="str">
            <v>000000</v>
          </cell>
          <cell r="Y982" t="str">
            <v>000000</v>
          </cell>
          <cell r="AA982" t="str">
            <v>000000</v>
          </cell>
          <cell r="AC982" t="str">
            <v>000000</v>
          </cell>
          <cell r="AE982" t="str">
            <v>000000</v>
          </cell>
          <cell r="AG982" t="str">
            <v>110784</v>
          </cell>
          <cell r="AH982" t="str">
            <v>ｶﾝｾｷ</v>
          </cell>
          <cell r="AI982">
            <v>1</v>
          </cell>
          <cell r="AJ982" t="str">
            <v>支店</v>
          </cell>
          <cell r="AK982" t="str">
            <v>000000</v>
          </cell>
          <cell r="AM982" t="str">
            <v>000218</v>
          </cell>
          <cell r="AN982" t="str">
            <v>Outdoor Specialty</v>
          </cell>
          <cell r="AO982" t="str">
            <v>110784</v>
          </cell>
          <cell r="AP982" t="str">
            <v>ｶﾝｾｷ</v>
          </cell>
          <cell r="AQ982" t="str">
            <v>000000</v>
          </cell>
          <cell r="AS982" t="str">
            <v>000000</v>
          </cell>
          <cell r="AU982" t="str">
            <v>000000</v>
          </cell>
          <cell r="AW982" t="str">
            <v>000000</v>
          </cell>
          <cell r="AY982" t="str">
            <v>000000</v>
          </cell>
          <cell r="BA982" t="str">
            <v>000000</v>
          </cell>
          <cell r="BC982" t="str">
            <v>000000</v>
          </cell>
          <cell r="BE982" t="str">
            <v>000056</v>
          </cell>
          <cell r="BF982" t="str">
            <v>五十嵐悠介</v>
          </cell>
        </row>
        <row r="983">
          <cell r="A983" t="str">
            <v>500005</v>
          </cell>
          <cell r="B983" t="str">
            <v>(株)サンリバー</v>
          </cell>
          <cell r="C983" t="str">
            <v>和信産業　プールムッシュ岡山</v>
          </cell>
          <cell r="D983" t="str">
            <v>ｻﾝﾘﾊﾞｰﾌﾟｰﾙﾑｯｼｭ岡山</v>
          </cell>
          <cell r="F983" t="str">
            <v>556-0003</v>
          </cell>
          <cell r="G983" t="str">
            <v>大阪府大阪市浪速区恵美須西</v>
          </cell>
          <cell r="H983" t="str">
            <v>2-14-21サザンパークス1F</v>
          </cell>
          <cell r="K983" t="str">
            <v>06-6630-6810</v>
          </cell>
          <cell r="L983" t="str">
            <v>06-6630-6811</v>
          </cell>
          <cell r="M983" t="str">
            <v>000000</v>
          </cell>
          <cell r="O983" t="str">
            <v>000219</v>
          </cell>
          <cell r="P983" t="str">
            <v>Select Fashion</v>
          </cell>
          <cell r="Q983" t="str">
            <v>110798</v>
          </cell>
          <cell r="R983" t="str">
            <v>ｻﾝﾘﾊﾞｰ</v>
          </cell>
          <cell r="S983" t="str">
            <v>000000</v>
          </cell>
          <cell r="U983" t="str">
            <v>000000</v>
          </cell>
          <cell r="W983" t="str">
            <v>000000</v>
          </cell>
          <cell r="Y983" t="str">
            <v>000000</v>
          </cell>
          <cell r="AA983" t="str">
            <v>000000</v>
          </cell>
          <cell r="AC983" t="str">
            <v>000000</v>
          </cell>
          <cell r="AE983" t="str">
            <v>000000</v>
          </cell>
          <cell r="AG983" t="str">
            <v>110798</v>
          </cell>
          <cell r="AH983" t="str">
            <v>ｻﾝﾘﾊﾞｰ</v>
          </cell>
          <cell r="AI983">
            <v>1</v>
          </cell>
          <cell r="AJ983" t="str">
            <v>支店</v>
          </cell>
          <cell r="AK983" t="str">
            <v>000000</v>
          </cell>
          <cell r="AM983" t="str">
            <v>000219</v>
          </cell>
          <cell r="AN983" t="str">
            <v>Select Fashion</v>
          </cell>
          <cell r="AO983" t="str">
            <v>110798</v>
          </cell>
          <cell r="AP983" t="str">
            <v>ｻﾝﾘﾊﾞｰ</v>
          </cell>
          <cell r="AQ983" t="str">
            <v>000000</v>
          </cell>
          <cell r="AS983" t="str">
            <v>000000</v>
          </cell>
          <cell r="AU983" t="str">
            <v>000000</v>
          </cell>
          <cell r="AW983" t="str">
            <v>000000</v>
          </cell>
          <cell r="AY983" t="str">
            <v>000000</v>
          </cell>
          <cell r="BA983" t="str">
            <v>000000</v>
          </cell>
          <cell r="BC983" t="str">
            <v>000000</v>
          </cell>
          <cell r="BE983" t="str">
            <v>000004</v>
          </cell>
          <cell r="BF983" t="str">
            <v>小松美喜</v>
          </cell>
        </row>
        <row r="984">
          <cell r="A984" t="str">
            <v>500006</v>
          </cell>
          <cell r="B984" t="str">
            <v>(株)サンリバー</v>
          </cell>
          <cell r="C984" t="str">
            <v>和信産業　プールムッシュ佐賀</v>
          </cell>
          <cell r="D984" t="str">
            <v>ｻﾝﾘﾊﾞｰﾌﾟｰﾙﾑｯｼｭ佐賀</v>
          </cell>
          <cell r="F984" t="str">
            <v>556-0003</v>
          </cell>
          <cell r="G984" t="str">
            <v>大阪府大阪市浪速区恵美須西</v>
          </cell>
          <cell r="H984" t="str">
            <v>2-14-21サザンパークス1F</v>
          </cell>
          <cell r="K984" t="str">
            <v>06-6630-6810</v>
          </cell>
          <cell r="L984" t="str">
            <v>06-6630-6811</v>
          </cell>
          <cell r="M984" t="str">
            <v>000000</v>
          </cell>
          <cell r="O984" t="str">
            <v>000219</v>
          </cell>
          <cell r="P984" t="str">
            <v>Select Fashion</v>
          </cell>
          <cell r="Q984" t="str">
            <v>110798</v>
          </cell>
          <cell r="R984" t="str">
            <v>ｻﾝﾘﾊﾞｰ</v>
          </cell>
          <cell r="S984" t="str">
            <v>000000</v>
          </cell>
          <cell r="U984" t="str">
            <v>000000</v>
          </cell>
          <cell r="W984" t="str">
            <v>000000</v>
          </cell>
          <cell r="Y984" t="str">
            <v>000000</v>
          </cell>
          <cell r="AA984" t="str">
            <v>000000</v>
          </cell>
          <cell r="AC984" t="str">
            <v>000000</v>
          </cell>
          <cell r="AE984" t="str">
            <v>000000</v>
          </cell>
          <cell r="AG984" t="str">
            <v>110798</v>
          </cell>
          <cell r="AH984" t="str">
            <v>ｻﾝﾘﾊﾞｰ</v>
          </cell>
          <cell r="AI984">
            <v>1</v>
          </cell>
          <cell r="AJ984" t="str">
            <v>支店</v>
          </cell>
          <cell r="AK984" t="str">
            <v>000000</v>
          </cell>
          <cell r="AM984" t="str">
            <v>000219</v>
          </cell>
          <cell r="AN984" t="str">
            <v>Select Fashion</v>
          </cell>
          <cell r="AO984" t="str">
            <v>110798</v>
          </cell>
          <cell r="AP984" t="str">
            <v>ｻﾝﾘﾊﾞｰ</v>
          </cell>
          <cell r="AQ984" t="str">
            <v>000000</v>
          </cell>
          <cell r="AS984" t="str">
            <v>000000</v>
          </cell>
          <cell r="AU984" t="str">
            <v>000000</v>
          </cell>
          <cell r="AW984" t="str">
            <v>000000</v>
          </cell>
          <cell r="AY984" t="str">
            <v>000000</v>
          </cell>
          <cell r="BA984" t="str">
            <v>000000</v>
          </cell>
          <cell r="BC984" t="str">
            <v>000000</v>
          </cell>
          <cell r="BE984" t="str">
            <v>000004</v>
          </cell>
          <cell r="BF984" t="str">
            <v>小松美喜</v>
          </cell>
        </row>
        <row r="985">
          <cell r="A985" t="str">
            <v>500007</v>
          </cell>
          <cell r="B985" t="str">
            <v>(株)サンリバー</v>
          </cell>
          <cell r="C985" t="str">
            <v>和信産業　プールムッシュ大分</v>
          </cell>
          <cell r="D985" t="str">
            <v>ｻﾝﾘﾊﾞｰﾌﾟｰﾙﾑｯｼｭ大分</v>
          </cell>
          <cell r="F985" t="str">
            <v>556-0003</v>
          </cell>
          <cell r="G985" t="str">
            <v>大阪府大阪市浪速区恵美須西</v>
          </cell>
          <cell r="H985" t="str">
            <v>2-14-21サザンパークス1F</v>
          </cell>
          <cell r="K985" t="str">
            <v>06-6630-6810</v>
          </cell>
          <cell r="L985" t="str">
            <v>06-6630-6811</v>
          </cell>
          <cell r="M985" t="str">
            <v>000000</v>
          </cell>
          <cell r="O985" t="str">
            <v>000219</v>
          </cell>
          <cell r="P985" t="str">
            <v>Select Fashion</v>
          </cell>
          <cell r="Q985" t="str">
            <v>110798</v>
          </cell>
          <cell r="R985" t="str">
            <v>ｻﾝﾘﾊﾞｰ</v>
          </cell>
          <cell r="S985" t="str">
            <v>000000</v>
          </cell>
          <cell r="U985" t="str">
            <v>000000</v>
          </cell>
          <cell r="W985" t="str">
            <v>000000</v>
          </cell>
          <cell r="Y985" t="str">
            <v>000000</v>
          </cell>
          <cell r="AA985" t="str">
            <v>000000</v>
          </cell>
          <cell r="AC985" t="str">
            <v>000000</v>
          </cell>
          <cell r="AE985" t="str">
            <v>000000</v>
          </cell>
          <cell r="AG985" t="str">
            <v>110798</v>
          </cell>
          <cell r="AH985" t="str">
            <v>ｻﾝﾘﾊﾞｰ</v>
          </cell>
          <cell r="AI985">
            <v>1</v>
          </cell>
          <cell r="AJ985" t="str">
            <v>支店</v>
          </cell>
          <cell r="AK985" t="str">
            <v>000000</v>
          </cell>
          <cell r="AM985" t="str">
            <v>000219</v>
          </cell>
          <cell r="AN985" t="str">
            <v>Select Fashion</v>
          </cell>
          <cell r="AO985" t="str">
            <v>110798</v>
          </cell>
          <cell r="AP985" t="str">
            <v>ｻﾝﾘﾊﾞｰ</v>
          </cell>
          <cell r="AQ985" t="str">
            <v>000000</v>
          </cell>
          <cell r="AS985" t="str">
            <v>000000</v>
          </cell>
          <cell r="AU985" t="str">
            <v>000000</v>
          </cell>
          <cell r="AW985" t="str">
            <v>000000</v>
          </cell>
          <cell r="AY985" t="str">
            <v>000000</v>
          </cell>
          <cell r="BA985" t="str">
            <v>000000</v>
          </cell>
          <cell r="BC985" t="str">
            <v>000000</v>
          </cell>
          <cell r="BE985" t="str">
            <v>000004</v>
          </cell>
          <cell r="BF985" t="str">
            <v>小松美喜</v>
          </cell>
        </row>
        <row r="986">
          <cell r="A986" t="str">
            <v>500008</v>
          </cell>
          <cell r="B986" t="str">
            <v>(株)サンリバー</v>
          </cell>
          <cell r="C986" t="str">
            <v>和信産業　プールムッシュ佐世保</v>
          </cell>
          <cell r="D986" t="str">
            <v>ｻﾝﾘﾊﾞｰﾌﾟｰﾙﾑｯｼｭ佐世保</v>
          </cell>
          <cell r="F986" t="str">
            <v>556-0003</v>
          </cell>
          <cell r="G986" t="str">
            <v>大阪府大阪市浪速区恵美須西</v>
          </cell>
          <cell r="H986" t="str">
            <v>2-14-21サザンパークス1F</v>
          </cell>
          <cell r="K986" t="str">
            <v>06-6630-6810</v>
          </cell>
          <cell r="L986" t="str">
            <v>06-6630-6811</v>
          </cell>
          <cell r="M986" t="str">
            <v>000000</v>
          </cell>
          <cell r="O986" t="str">
            <v>000219</v>
          </cell>
          <cell r="P986" t="str">
            <v>Select Fashion</v>
          </cell>
          <cell r="Q986" t="str">
            <v>110798</v>
          </cell>
          <cell r="R986" t="str">
            <v>ｻﾝﾘﾊﾞｰ</v>
          </cell>
          <cell r="S986" t="str">
            <v>000000</v>
          </cell>
          <cell r="U986" t="str">
            <v>000000</v>
          </cell>
          <cell r="W986" t="str">
            <v>000000</v>
          </cell>
          <cell r="Y986" t="str">
            <v>000000</v>
          </cell>
          <cell r="AA986" t="str">
            <v>000000</v>
          </cell>
          <cell r="AC986" t="str">
            <v>000000</v>
          </cell>
          <cell r="AE986" t="str">
            <v>000000</v>
          </cell>
          <cell r="AG986" t="str">
            <v>110798</v>
          </cell>
          <cell r="AH986" t="str">
            <v>ｻﾝﾘﾊﾞｰ</v>
          </cell>
          <cell r="AI986">
            <v>1</v>
          </cell>
          <cell r="AJ986" t="str">
            <v>支店</v>
          </cell>
          <cell r="AK986" t="str">
            <v>000000</v>
          </cell>
          <cell r="AM986" t="str">
            <v>000219</v>
          </cell>
          <cell r="AN986" t="str">
            <v>Select Fashion</v>
          </cell>
          <cell r="AO986" t="str">
            <v>110798</v>
          </cell>
          <cell r="AP986" t="str">
            <v>ｻﾝﾘﾊﾞｰ</v>
          </cell>
          <cell r="AQ986" t="str">
            <v>000000</v>
          </cell>
          <cell r="AS986" t="str">
            <v>000000</v>
          </cell>
          <cell r="AU986" t="str">
            <v>000000</v>
          </cell>
          <cell r="AW986" t="str">
            <v>000000</v>
          </cell>
          <cell r="AY986" t="str">
            <v>000000</v>
          </cell>
          <cell r="BA986" t="str">
            <v>000000</v>
          </cell>
          <cell r="BC986" t="str">
            <v>000000</v>
          </cell>
          <cell r="BE986" t="str">
            <v>000004</v>
          </cell>
          <cell r="BF986" t="str">
            <v>小松美喜</v>
          </cell>
        </row>
        <row r="987">
          <cell r="A987" t="str">
            <v>500009</v>
          </cell>
          <cell r="B987" t="str">
            <v>(株)サンリバー</v>
          </cell>
          <cell r="C987" t="str">
            <v>和信産業本社</v>
          </cell>
          <cell r="D987" t="str">
            <v>ｻﾝﾘﾊﾞｰ和信産業本社</v>
          </cell>
          <cell r="F987" t="str">
            <v>556-0003</v>
          </cell>
          <cell r="G987" t="str">
            <v>大阪府大阪市浪速区恵美須西</v>
          </cell>
          <cell r="H987" t="str">
            <v>2-14-21サザンパークス1F</v>
          </cell>
          <cell r="K987" t="str">
            <v>06-6630-6810</v>
          </cell>
          <cell r="L987" t="str">
            <v>06-6630-6811</v>
          </cell>
          <cell r="M987" t="str">
            <v>000000</v>
          </cell>
          <cell r="O987" t="str">
            <v>000219</v>
          </cell>
          <cell r="P987" t="str">
            <v>Select Fashion</v>
          </cell>
          <cell r="Q987" t="str">
            <v>110798</v>
          </cell>
          <cell r="R987" t="str">
            <v>ｻﾝﾘﾊﾞｰ</v>
          </cell>
          <cell r="S987" t="str">
            <v>000000</v>
          </cell>
          <cell r="U987" t="str">
            <v>000000</v>
          </cell>
          <cell r="W987" t="str">
            <v>000000</v>
          </cell>
          <cell r="Y987" t="str">
            <v>000000</v>
          </cell>
          <cell r="AA987" t="str">
            <v>000000</v>
          </cell>
          <cell r="AC987" t="str">
            <v>000000</v>
          </cell>
          <cell r="AE987" t="str">
            <v>000000</v>
          </cell>
          <cell r="AG987" t="str">
            <v>110798</v>
          </cell>
          <cell r="AH987" t="str">
            <v>ｻﾝﾘﾊﾞｰ</v>
          </cell>
          <cell r="AI987">
            <v>1</v>
          </cell>
          <cell r="AJ987" t="str">
            <v>支店</v>
          </cell>
          <cell r="AK987" t="str">
            <v>000000</v>
          </cell>
          <cell r="AM987" t="str">
            <v>000219</v>
          </cell>
          <cell r="AN987" t="str">
            <v>Select Fashion</v>
          </cell>
          <cell r="AO987" t="str">
            <v>110798</v>
          </cell>
          <cell r="AP987" t="str">
            <v>ｻﾝﾘﾊﾞｰ</v>
          </cell>
          <cell r="AQ987" t="str">
            <v>000000</v>
          </cell>
          <cell r="AS987" t="str">
            <v>000000</v>
          </cell>
          <cell r="AU987" t="str">
            <v>000000</v>
          </cell>
          <cell r="AW987" t="str">
            <v>000000</v>
          </cell>
          <cell r="AY987" t="str">
            <v>000000</v>
          </cell>
          <cell r="BA987" t="str">
            <v>000000</v>
          </cell>
          <cell r="BC987" t="str">
            <v>000000</v>
          </cell>
          <cell r="BE987" t="str">
            <v>000004</v>
          </cell>
          <cell r="BF987" t="str">
            <v>小松美喜</v>
          </cell>
        </row>
        <row r="988">
          <cell r="A988" t="str">
            <v>500010</v>
          </cell>
          <cell r="B988" t="str">
            <v>(株)サンリバー</v>
          </cell>
          <cell r="C988" t="str">
            <v>バッグのあつた　ﾎﾞﾝﾎﾞﾝﾎﾞﾔｰｼﾞｭ店</v>
          </cell>
          <cell r="D988" t="str">
            <v>ｻﾝﾘﾊﾞｰあつたﾎﾞﾝﾎﾞﾝﾎﾞ</v>
          </cell>
          <cell r="F988" t="str">
            <v>556-0003</v>
          </cell>
          <cell r="G988" t="str">
            <v>大阪府大阪市浪速区恵美須西</v>
          </cell>
          <cell r="H988" t="str">
            <v>2-14-21サザンパークス1F</v>
          </cell>
          <cell r="K988" t="str">
            <v>06-6630-6810</v>
          </cell>
          <cell r="L988" t="str">
            <v>06-6630-6811</v>
          </cell>
          <cell r="M988" t="str">
            <v>000000</v>
          </cell>
          <cell r="O988" t="str">
            <v>000219</v>
          </cell>
          <cell r="P988" t="str">
            <v>Select Fashion</v>
          </cell>
          <cell r="Q988" t="str">
            <v>110798</v>
          </cell>
          <cell r="R988" t="str">
            <v>ｻﾝﾘﾊﾞｰ</v>
          </cell>
          <cell r="S988" t="str">
            <v>000000</v>
          </cell>
          <cell r="U988" t="str">
            <v>000000</v>
          </cell>
          <cell r="W988" t="str">
            <v>000000</v>
          </cell>
          <cell r="Y988" t="str">
            <v>000000</v>
          </cell>
          <cell r="AA988" t="str">
            <v>000000</v>
          </cell>
          <cell r="AC988" t="str">
            <v>000000</v>
          </cell>
          <cell r="AE988" t="str">
            <v>000000</v>
          </cell>
          <cell r="AG988" t="str">
            <v>110798</v>
          </cell>
          <cell r="AH988" t="str">
            <v>ｻﾝﾘﾊﾞｰ</v>
          </cell>
          <cell r="AI988">
            <v>1</v>
          </cell>
          <cell r="AJ988" t="str">
            <v>支店</v>
          </cell>
          <cell r="AK988" t="str">
            <v>000000</v>
          </cell>
          <cell r="AM988" t="str">
            <v>000219</v>
          </cell>
          <cell r="AN988" t="str">
            <v>Select Fashion</v>
          </cell>
          <cell r="AO988" t="str">
            <v>110798</v>
          </cell>
          <cell r="AP988" t="str">
            <v>ｻﾝﾘﾊﾞｰ</v>
          </cell>
          <cell r="AQ988" t="str">
            <v>000000</v>
          </cell>
          <cell r="AS988" t="str">
            <v>000000</v>
          </cell>
          <cell r="AU988" t="str">
            <v>000000</v>
          </cell>
          <cell r="AW988" t="str">
            <v>000000</v>
          </cell>
          <cell r="AY988" t="str">
            <v>000000</v>
          </cell>
          <cell r="BA988" t="str">
            <v>000000</v>
          </cell>
          <cell r="BC988" t="str">
            <v>000000</v>
          </cell>
          <cell r="BE988" t="str">
            <v>000004</v>
          </cell>
          <cell r="BF988" t="str">
            <v>小松美喜</v>
          </cell>
        </row>
        <row r="989">
          <cell r="A989" t="str">
            <v>500011</v>
          </cell>
          <cell r="B989" t="str">
            <v>(株)サンリバー</v>
          </cell>
          <cell r="C989" t="str">
            <v>バッグのあつたポルティエ店</v>
          </cell>
          <cell r="D989" t="str">
            <v>ｻﾝﾘﾊﾞｰあつたﾎﾟﾙﾃｨｴ</v>
          </cell>
          <cell r="F989" t="str">
            <v>556-0003</v>
          </cell>
          <cell r="G989" t="str">
            <v>大阪府大阪市浪速区恵美須西</v>
          </cell>
          <cell r="H989" t="str">
            <v>2-14-21サザンパークス1F</v>
          </cell>
          <cell r="K989" t="str">
            <v>06-6630-6810</v>
          </cell>
          <cell r="L989" t="str">
            <v>06-6630-6811</v>
          </cell>
          <cell r="M989" t="str">
            <v>000000</v>
          </cell>
          <cell r="O989" t="str">
            <v>000219</v>
          </cell>
          <cell r="P989" t="str">
            <v>Select Fashion</v>
          </cell>
          <cell r="Q989" t="str">
            <v>110798</v>
          </cell>
          <cell r="R989" t="str">
            <v>ｻﾝﾘﾊﾞｰ</v>
          </cell>
          <cell r="S989" t="str">
            <v>000000</v>
          </cell>
          <cell r="U989" t="str">
            <v>000000</v>
          </cell>
          <cell r="W989" t="str">
            <v>000000</v>
          </cell>
          <cell r="Y989" t="str">
            <v>000000</v>
          </cell>
          <cell r="AA989" t="str">
            <v>000000</v>
          </cell>
          <cell r="AC989" t="str">
            <v>000000</v>
          </cell>
          <cell r="AE989" t="str">
            <v>000000</v>
          </cell>
          <cell r="AG989" t="str">
            <v>110798</v>
          </cell>
          <cell r="AH989" t="str">
            <v>ｻﾝﾘﾊﾞｰ</v>
          </cell>
          <cell r="AI989">
            <v>1</v>
          </cell>
          <cell r="AJ989" t="str">
            <v>支店</v>
          </cell>
          <cell r="AK989" t="str">
            <v>000000</v>
          </cell>
          <cell r="AM989" t="str">
            <v>000219</v>
          </cell>
          <cell r="AN989" t="str">
            <v>Select Fashion</v>
          </cell>
          <cell r="AO989" t="str">
            <v>110798</v>
          </cell>
          <cell r="AP989" t="str">
            <v>ｻﾝﾘﾊﾞｰ</v>
          </cell>
          <cell r="AQ989" t="str">
            <v>000000</v>
          </cell>
          <cell r="AS989" t="str">
            <v>000000</v>
          </cell>
          <cell r="AU989" t="str">
            <v>000000</v>
          </cell>
          <cell r="AW989" t="str">
            <v>000000</v>
          </cell>
          <cell r="AY989" t="str">
            <v>000000</v>
          </cell>
          <cell r="BA989" t="str">
            <v>000000</v>
          </cell>
          <cell r="BC989" t="str">
            <v>000000</v>
          </cell>
          <cell r="BE989" t="str">
            <v>000004</v>
          </cell>
          <cell r="BF989" t="str">
            <v>小松美喜</v>
          </cell>
        </row>
        <row r="990">
          <cell r="A990" t="str">
            <v>500012</v>
          </cell>
          <cell r="B990" t="str">
            <v>株式会社一点鐘</v>
          </cell>
          <cell r="C990" t="str">
            <v>一点鐘レアトレア</v>
          </cell>
          <cell r="D990" t="str">
            <v>一点鐘 レアトレア</v>
          </cell>
          <cell r="F990" t="str">
            <v>658-0023</v>
          </cell>
          <cell r="G990" t="str">
            <v>神戸市東灘区深江浜町９０番地</v>
          </cell>
          <cell r="H990" t="str">
            <v>明治屋神戸深江ビル２Ｆ</v>
          </cell>
          <cell r="K990" t="str">
            <v>078-435-1005</v>
          </cell>
          <cell r="L990" t="str">
            <v>078-451-6420</v>
          </cell>
          <cell r="M990" t="str">
            <v>000000</v>
          </cell>
          <cell r="O990" t="str">
            <v>000212</v>
          </cell>
          <cell r="P990" t="str">
            <v>Bag Speciality</v>
          </cell>
          <cell r="Q990" t="str">
            <v>190070</v>
          </cell>
          <cell r="R990" t="str">
            <v>株式会社一点鐘</v>
          </cell>
          <cell r="S990" t="str">
            <v>000000</v>
          </cell>
          <cell r="U990" t="str">
            <v>000000</v>
          </cell>
          <cell r="W990" t="str">
            <v>000000</v>
          </cell>
          <cell r="Y990" t="str">
            <v>000000</v>
          </cell>
          <cell r="AA990" t="str">
            <v>000000</v>
          </cell>
          <cell r="AC990" t="str">
            <v>000000</v>
          </cell>
          <cell r="AE990" t="str">
            <v>000000</v>
          </cell>
          <cell r="AG990" t="str">
            <v>190070</v>
          </cell>
          <cell r="AH990" t="str">
            <v>株式会社一点鐘</v>
          </cell>
          <cell r="AI990">
            <v>1</v>
          </cell>
          <cell r="AJ990" t="str">
            <v>支店</v>
          </cell>
          <cell r="AK990" t="str">
            <v>000000</v>
          </cell>
          <cell r="AM990" t="str">
            <v>000212</v>
          </cell>
          <cell r="AN990" t="str">
            <v>Bag Speciality</v>
          </cell>
          <cell r="AO990" t="str">
            <v>190070</v>
          </cell>
          <cell r="AP990" t="str">
            <v>株式会社一点鐘</v>
          </cell>
          <cell r="AQ990" t="str">
            <v>000000</v>
          </cell>
          <cell r="AS990" t="str">
            <v>000000</v>
          </cell>
          <cell r="AU990" t="str">
            <v>000000</v>
          </cell>
          <cell r="AW990" t="str">
            <v>000000</v>
          </cell>
          <cell r="AY990" t="str">
            <v>000000</v>
          </cell>
          <cell r="BA990" t="str">
            <v>000000</v>
          </cell>
          <cell r="BC990" t="str">
            <v>000000</v>
          </cell>
          <cell r="BE990" t="str">
            <v>000049</v>
          </cell>
          <cell r="BF990" t="str">
            <v>志賀剛史</v>
          </cell>
        </row>
        <row r="991">
          <cell r="A991" t="str">
            <v>500013</v>
          </cell>
          <cell r="B991" t="str">
            <v>マルホン株式会社</v>
          </cell>
          <cell r="C991" t="str">
            <v>バリスティック</v>
          </cell>
          <cell r="D991" t="str">
            <v>バリスティック</v>
          </cell>
          <cell r="E991" t="str">
            <v>ﾊﾞﾘｽﾃｨｯｸ</v>
          </cell>
          <cell r="F991" t="str">
            <v>984-8670</v>
          </cell>
          <cell r="G991" t="str">
            <v>宮城県仙台市若林区卸町２丁目</v>
          </cell>
          <cell r="H991" t="str">
            <v>８番地の４</v>
          </cell>
          <cell r="K991" t="str">
            <v>022-235-5161</v>
          </cell>
          <cell r="L991" t="str">
            <v>022-235-5220</v>
          </cell>
          <cell r="M991" t="str">
            <v>000003</v>
          </cell>
          <cell r="N991" t="str">
            <v>関東</v>
          </cell>
          <cell r="O991" t="str">
            <v>000999</v>
          </cell>
          <cell r="P991" t="str">
            <v>Other</v>
          </cell>
          <cell r="Q991" t="str">
            <v>190112</v>
          </cell>
          <cell r="R991" t="str">
            <v>マルホン株式会社</v>
          </cell>
          <cell r="S991" t="str">
            <v>000000</v>
          </cell>
          <cell r="U991" t="str">
            <v>000000</v>
          </cell>
          <cell r="W991" t="str">
            <v>000000</v>
          </cell>
          <cell r="Y991" t="str">
            <v>000000</v>
          </cell>
          <cell r="AA991" t="str">
            <v>000000</v>
          </cell>
          <cell r="AC991" t="str">
            <v>000000</v>
          </cell>
          <cell r="AE991" t="str">
            <v>000000</v>
          </cell>
          <cell r="AG991" t="str">
            <v>190112</v>
          </cell>
          <cell r="AH991" t="str">
            <v>マルホン株式会社</v>
          </cell>
          <cell r="AI991">
            <v>1</v>
          </cell>
          <cell r="AJ991" t="str">
            <v>支店</v>
          </cell>
          <cell r="AK991" t="str">
            <v>000003</v>
          </cell>
          <cell r="AL991" t="str">
            <v>関東</v>
          </cell>
          <cell r="AM991" t="str">
            <v>000999</v>
          </cell>
          <cell r="AN991" t="str">
            <v>Other</v>
          </cell>
          <cell r="AO991" t="str">
            <v>190112</v>
          </cell>
          <cell r="AP991" t="str">
            <v>マルホン株式会社</v>
          </cell>
          <cell r="AQ991" t="str">
            <v>000000</v>
          </cell>
          <cell r="AS991" t="str">
            <v>000000</v>
          </cell>
          <cell r="AU991" t="str">
            <v>000000</v>
          </cell>
          <cell r="AW991" t="str">
            <v>000000</v>
          </cell>
          <cell r="AY991" t="str">
            <v>000000</v>
          </cell>
          <cell r="BA991" t="str">
            <v>000000</v>
          </cell>
          <cell r="BC991" t="str">
            <v>000000</v>
          </cell>
          <cell r="BE991" t="str">
            <v>000049</v>
          </cell>
          <cell r="BF991" t="str">
            <v>志賀剛史</v>
          </cell>
        </row>
        <row r="992">
          <cell r="A992" t="str">
            <v>500014</v>
          </cell>
          <cell r="B992" t="str">
            <v>(株)イモト仙台店　靴のシナガワ</v>
          </cell>
          <cell r="D992" t="str">
            <v>靴のシナガワ</v>
          </cell>
          <cell r="F992" t="str">
            <v>983-0043</v>
          </cell>
          <cell r="G992" t="str">
            <v>宮城県仙台市宮城野区</v>
          </cell>
          <cell r="H992" t="str">
            <v>萩野町4-9-12</v>
          </cell>
          <cell r="K992" t="str">
            <v>022-238-7721</v>
          </cell>
          <cell r="L992" t="str">
            <v>022-232-0523</v>
          </cell>
          <cell r="M992" t="str">
            <v>000000</v>
          </cell>
          <cell r="O992" t="str">
            <v>000000</v>
          </cell>
          <cell r="Q992" t="str">
            <v>110758</v>
          </cell>
          <cell r="R992" t="str">
            <v>ｲﾓﾄ大阪</v>
          </cell>
          <cell r="S992" t="str">
            <v>000000</v>
          </cell>
          <cell r="U992" t="str">
            <v>000000</v>
          </cell>
          <cell r="W992" t="str">
            <v>000000</v>
          </cell>
          <cell r="Y992" t="str">
            <v>000000</v>
          </cell>
          <cell r="AA992" t="str">
            <v>000000</v>
          </cell>
          <cell r="AC992" t="str">
            <v>000000</v>
          </cell>
          <cell r="AE992" t="str">
            <v>000000</v>
          </cell>
          <cell r="AG992" t="str">
            <v>110757</v>
          </cell>
          <cell r="AH992" t="str">
            <v>ｲﾓﾄ仙台</v>
          </cell>
          <cell r="AI992">
            <v>1</v>
          </cell>
          <cell r="AJ992" t="str">
            <v>支店</v>
          </cell>
          <cell r="AK992" t="str">
            <v>000000</v>
          </cell>
          <cell r="AM992" t="str">
            <v>000000</v>
          </cell>
          <cell r="AO992" t="str">
            <v>110758</v>
          </cell>
          <cell r="AP992" t="str">
            <v>ｲﾓﾄ大阪</v>
          </cell>
          <cell r="AQ992" t="str">
            <v>000000</v>
          </cell>
          <cell r="AS992" t="str">
            <v>000000</v>
          </cell>
          <cell r="AU992" t="str">
            <v>000000</v>
          </cell>
          <cell r="AW992" t="str">
            <v>000000</v>
          </cell>
          <cell r="AY992" t="str">
            <v>000000</v>
          </cell>
          <cell r="BA992" t="str">
            <v>000000</v>
          </cell>
          <cell r="BC992" t="str">
            <v>000000</v>
          </cell>
          <cell r="BE992" t="str">
            <v>000033</v>
          </cell>
          <cell r="BF992" t="str">
            <v>森田高一郎</v>
          </cell>
        </row>
        <row r="993">
          <cell r="A993" t="str">
            <v>500015</v>
          </cell>
          <cell r="B993" t="str">
            <v>㈱東京デリカ</v>
          </cell>
          <cell r="C993" t="str">
            <v>ﾉｰﾃｨｱﾑ東京ﾄﾞｰﾑﾗｸｰｱ店</v>
          </cell>
          <cell r="D993" t="str">
            <v>ﾉｰﾃｨｱﾑ東京ﾄﾞｰﾑﾗｸｰｱ店</v>
          </cell>
          <cell r="E993" t="str">
            <v>8401</v>
          </cell>
          <cell r="F993" t="str">
            <v>112-0003</v>
          </cell>
          <cell r="G993" t="str">
            <v>東京都文京区春日1-1-1</v>
          </cell>
          <cell r="H993" t="str">
            <v>東京ドームシティ ラクーア 4F</v>
          </cell>
          <cell r="K993" t="str">
            <v>03-3812-2877</v>
          </cell>
          <cell r="L993" t="str">
            <v>03-3812-2877</v>
          </cell>
          <cell r="M993" t="str">
            <v>000000</v>
          </cell>
          <cell r="O993" t="str">
            <v>000212</v>
          </cell>
          <cell r="P993" t="str">
            <v>Bag Speciality</v>
          </cell>
          <cell r="Q993" t="str">
            <v>190075</v>
          </cell>
          <cell r="R993" t="str">
            <v>㈱東京デリカ</v>
          </cell>
          <cell r="S993" t="str">
            <v>000000</v>
          </cell>
          <cell r="U993" t="str">
            <v>000000</v>
          </cell>
          <cell r="W993" t="str">
            <v>000000</v>
          </cell>
          <cell r="Y993" t="str">
            <v>000000</v>
          </cell>
          <cell r="AA993" t="str">
            <v>000000</v>
          </cell>
          <cell r="AC993" t="str">
            <v>000000</v>
          </cell>
          <cell r="AE993" t="str">
            <v>000000</v>
          </cell>
          <cell r="AG993" t="str">
            <v>190075</v>
          </cell>
          <cell r="AH993" t="str">
            <v>㈱東京デリカ</v>
          </cell>
          <cell r="AI993">
            <v>1</v>
          </cell>
          <cell r="AJ993" t="str">
            <v>支店</v>
          </cell>
          <cell r="AK993" t="str">
            <v>000000</v>
          </cell>
          <cell r="AM993" t="str">
            <v>000212</v>
          </cell>
          <cell r="AN993" t="str">
            <v>Bag Speciality</v>
          </cell>
          <cell r="AO993" t="str">
            <v>190075</v>
          </cell>
          <cell r="AP993" t="str">
            <v>㈱東京デリカ</v>
          </cell>
          <cell r="AQ993" t="str">
            <v>000000</v>
          </cell>
          <cell r="AS993" t="str">
            <v>000000</v>
          </cell>
          <cell r="AU993" t="str">
            <v>000000</v>
          </cell>
          <cell r="AW993" t="str">
            <v>000000</v>
          </cell>
          <cell r="AY993" t="str">
            <v>000000</v>
          </cell>
          <cell r="BA993" t="str">
            <v>000000</v>
          </cell>
          <cell r="BC993" t="str">
            <v>000000</v>
          </cell>
          <cell r="BE993" t="str">
            <v>000004</v>
          </cell>
          <cell r="BF993" t="str">
            <v>小松美喜</v>
          </cell>
        </row>
        <row r="994">
          <cell r="A994" t="str">
            <v>500016</v>
          </cell>
          <cell r="B994" t="str">
            <v>ゴードン・ブラザーズ・ジャパン</v>
          </cell>
          <cell r="D994" t="str">
            <v>ゴードン・ブラザーズ</v>
          </cell>
          <cell r="F994" t="str">
            <v>100-0004</v>
          </cell>
          <cell r="G994" t="str">
            <v>東京都千代田区大手町1-6-1</v>
          </cell>
          <cell r="H994" t="str">
            <v>大手町ビル3階</v>
          </cell>
          <cell r="K994" t="str">
            <v>03-3518-9450</v>
          </cell>
          <cell r="L994" t="str">
            <v>03-3518-9517</v>
          </cell>
          <cell r="M994" t="str">
            <v>000003</v>
          </cell>
          <cell r="N994" t="str">
            <v>関東</v>
          </cell>
          <cell r="O994" t="str">
            <v>000999</v>
          </cell>
          <cell r="P994" t="str">
            <v>Other</v>
          </cell>
          <cell r="Q994" t="str">
            <v>500016</v>
          </cell>
          <cell r="R994" t="str">
            <v>ｺﾞｰﾄﾞﾝ･ﾌﾞﾗｻﾞｰｽﾞ</v>
          </cell>
          <cell r="S994" t="str">
            <v>000000</v>
          </cell>
          <cell r="U994" t="str">
            <v>000000</v>
          </cell>
          <cell r="W994" t="str">
            <v>000000</v>
          </cell>
          <cell r="Y994" t="str">
            <v>000000</v>
          </cell>
          <cell r="AA994" t="str">
            <v>000000</v>
          </cell>
          <cell r="AC994" t="str">
            <v>000000</v>
          </cell>
          <cell r="AE994" t="str">
            <v>000000</v>
          </cell>
          <cell r="AG994" t="str">
            <v>500016</v>
          </cell>
          <cell r="AH994" t="str">
            <v>ゴードン・ブラザーズ</v>
          </cell>
          <cell r="AI994">
            <v>2</v>
          </cell>
          <cell r="AJ994" t="str">
            <v>本店</v>
          </cell>
          <cell r="AK994" t="str">
            <v>000003</v>
          </cell>
          <cell r="AL994" t="str">
            <v>関東</v>
          </cell>
          <cell r="AM994" t="str">
            <v>000999</v>
          </cell>
          <cell r="AN994" t="str">
            <v>Other</v>
          </cell>
          <cell r="AO994" t="str">
            <v>500016</v>
          </cell>
          <cell r="AP994" t="str">
            <v>ｺﾞｰﾄﾞﾝ･ﾌﾞﾗｻﾞｰｽﾞ</v>
          </cell>
          <cell r="AQ994" t="str">
            <v>000000</v>
          </cell>
          <cell r="AS994" t="str">
            <v>000000</v>
          </cell>
          <cell r="AU994" t="str">
            <v>000000</v>
          </cell>
          <cell r="AW994" t="str">
            <v>000000</v>
          </cell>
          <cell r="AY994" t="str">
            <v>000000</v>
          </cell>
          <cell r="BA994" t="str">
            <v>000000</v>
          </cell>
          <cell r="BC994" t="str">
            <v>000000</v>
          </cell>
          <cell r="BE994" t="str">
            <v>000049</v>
          </cell>
          <cell r="BF994" t="str">
            <v>志賀剛史</v>
          </cell>
        </row>
        <row r="995">
          <cell r="A995" t="str">
            <v>500017</v>
          </cell>
          <cell r="B995" t="str">
            <v>ゴードン・ブラザーズ</v>
          </cell>
          <cell r="C995" t="str">
            <v>フクミツ倉業（株）上尾営業所</v>
          </cell>
          <cell r="D995" t="str">
            <v>フクミツ倉業上尾</v>
          </cell>
          <cell r="F995" t="str">
            <v>362-0066</v>
          </cell>
          <cell r="G995" t="str">
            <v>埼玉県上尾市領家88-1</v>
          </cell>
          <cell r="K995" t="str">
            <v>048-782-5281</v>
          </cell>
          <cell r="M995" t="str">
            <v>000003</v>
          </cell>
          <cell r="N995" t="str">
            <v>関東</v>
          </cell>
          <cell r="O995" t="str">
            <v>000999</v>
          </cell>
          <cell r="P995" t="str">
            <v>Other</v>
          </cell>
          <cell r="Q995" t="str">
            <v>500016</v>
          </cell>
          <cell r="R995" t="str">
            <v>ｺﾞｰﾄﾞﾝ･ﾌﾞﾗｻﾞｰｽﾞ</v>
          </cell>
          <cell r="S995" t="str">
            <v>000000</v>
          </cell>
          <cell r="U995" t="str">
            <v>000000</v>
          </cell>
          <cell r="W995" t="str">
            <v>000000</v>
          </cell>
          <cell r="Y995" t="str">
            <v>000000</v>
          </cell>
          <cell r="AA995" t="str">
            <v>000000</v>
          </cell>
          <cell r="AC995" t="str">
            <v>000000</v>
          </cell>
          <cell r="AE995" t="str">
            <v>000000</v>
          </cell>
          <cell r="AG995" t="str">
            <v>500016</v>
          </cell>
          <cell r="AH995" t="str">
            <v>ゴードン・ブラザーズ</v>
          </cell>
          <cell r="AI995">
            <v>1</v>
          </cell>
          <cell r="AJ995" t="str">
            <v>支店</v>
          </cell>
          <cell r="AK995" t="str">
            <v>000003</v>
          </cell>
          <cell r="AL995" t="str">
            <v>関東</v>
          </cell>
          <cell r="AM995" t="str">
            <v>000999</v>
          </cell>
          <cell r="AN995" t="str">
            <v>Other</v>
          </cell>
          <cell r="AO995" t="str">
            <v>500016</v>
          </cell>
          <cell r="AP995" t="str">
            <v>ｺﾞｰﾄﾞﾝ･ﾌﾞﾗｻﾞｰｽﾞ</v>
          </cell>
          <cell r="AQ995" t="str">
            <v>000000</v>
          </cell>
          <cell r="AS995" t="str">
            <v>000000</v>
          </cell>
          <cell r="AU995" t="str">
            <v>000000</v>
          </cell>
          <cell r="AW995" t="str">
            <v>000000</v>
          </cell>
          <cell r="AY995" t="str">
            <v>000000</v>
          </cell>
          <cell r="BA995" t="str">
            <v>000000</v>
          </cell>
          <cell r="BC995" t="str">
            <v>000000</v>
          </cell>
          <cell r="BE995" t="str">
            <v>000049</v>
          </cell>
          <cell r="BF995" t="str">
            <v>志賀剛史</v>
          </cell>
        </row>
        <row r="996">
          <cell r="A996" t="str">
            <v>500018</v>
          </cell>
          <cell r="B996" t="str">
            <v>ﾌﾞｯｸｵﾌｺｰﾎﾟﾚｰｼｮﾝ株式会社</v>
          </cell>
          <cell r="D996" t="str">
            <v>ﾌﾞｯｸｵﾌｺｰﾎﾟﾚｰｼｮﾝ株式</v>
          </cell>
          <cell r="E996" t="str">
            <v>ﾌﾞｯｸｵﾌｺｰﾎﾟ</v>
          </cell>
          <cell r="F996" t="str">
            <v>252-0344</v>
          </cell>
          <cell r="G996" t="str">
            <v>神奈川県相模原市南区古淵2-14-20</v>
          </cell>
          <cell r="K996" t="str">
            <v>0570-01-2902</v>
          </cell>
          <cell r="M996" t="str">
            <v>000003</v>
          </cell>
          <cell r="N996" t="str">
            <v>関東</v>
          </cell>
          <cell r="O996" t="str">
            <v>000999</v>
          </cell>
          <cell r="P996" t="str">
            <v>Other</v>
          </cell>
          <cell r="Q996" t="str">
            <v>500018</v>
          </cell>
          <cell r="R996" t="str">
            <v>ﾌﾞｯｸｵﾌｸﾞﾙｰﾌﾟ</v>
          </cell>
          <cell r="S996" t="str">
            <v>000000</v>
          </cell>
          <cell r="U996" t="str">
            <v>000000</v>
          </cell>
          <cell r="W996" t="str">
            <v>000000</v>
          </cell>
          <cell r="Y996" t="str">
            <v>000000</v>
          </cell>
          <cell r="AA996" t="str">
            <v>000000</v>
          </cell>
          <cell r="AC996" t="str">
            <v>000000</v>
          </cell>
          <cell r="AE996" t="str">
            <v>000000</v>
          </cell>
          <cell r="AG996" t="str">
            <v>500018</v>
          </cell>
          <cell r="AH996" t="str">
            <v>ﾌﾞｯｸｵﾌｺｰﾎﾟﾚｰｼｮﾝ株式</v>
          </cell>
          <cell r="AI996">
            <v>2</v>
          </cell>
          <cell r="AJ996" t="str">
            <v>本店</v>
          </cell>
          <cell r="AK996" t="str">
            <v>000003</v>
          </cell>
          <cell r="AL996" t="str">
            <v>関東</v>
          </cell>
          <cell r="AM996" t="str">
            <v>000999</v>
          </cell>
          <cell r="AN996" t="str">
            <v>Other</v>
          </cell>
          <cell r="AO996" t="str">
            <v>500018</v>
          </cell>
          <cell r="AP996" t="str">
            <v>ﾌﾞｯｸｵﾌｸﾞﾙｰﾌﾟ</v>
          </cell>
          <cell r="AQ996" t="str">
            <v>000000</v>
          </cell>
          <cell r="AS996" t="str">
            <v>000000</v>
          </cell>
          <cell r="AU996" t="str">
            <v>000000</v>
          </cell>
          <cell r="AW996" t="str">
            <v>000000</v>
          </cell>
          <cell r="AY996" t="str">
            <v>000000</v>
          </cell>
          <cell r="BA996" t="str">
            <v>000000</v>
          </cell>
          <cell r="BC996" t="str">
            <v>000000</v>
          </cell>
          <cell r="BE996" t="str">
            <v>000049</v>
          </cell>
          <cell r="BF996" t="str">
            <v>志賀剛史</v>
          </cell>
        </row>
        <row r="997">
          <cell r="A997" t="str">
            <v>500019</v>
          </cell>
          <cell r="B997" t="str">
            <v>ﾌﾞｯｸｵﾌｺｰﾎﾟﾚｰｼｮﾝ 関東地区ASP</v>
          </cell>
          <cell r="D997" t="str">
            <v>ﾌﾞｯｸｵﾌｺｰﾎﾟﾚｰｼｮﾝ 関東</v>
          </cell>
          <cell r="F997" t="str">
            <v>246-0002</v>
          </cell>
          <cell r="G997" t="str">
            <v>神奈川県横浜市瀬谷区北町25-9</v>
          </cell>
          <cell r="H997" t="str">
            <v>東名ロジスティクス第1センター4F</v>
          </cell>
          <cell r="K997" t="str">
            <v>045-924-2977</v>
          </cell>
          <cell r="L997" t="str">
            <v>045-924-2950</v>
          </cell>
          <cell r="M997" t="str">
            <v>000003</v>
          </cell>
          <cell r="N997" t="str">
            <v>関東</v>
          </cell>
          <cell r="O997" t="str">
            <v>000999</v>
          </cell>
          <cell r="P997" t="str">
            <v>Other</v>
          </cell>
          <cell r="Q997" t="str">
            <v>500018</v>
          </cell>
          <cell r="R997" t="str">
            <v>ﾌﾞｯｸｵﾌｸﾞﾙｰﾌﾟ</v>
          </cell>
          <cell r="S997" t="str">
            <v>000000</v>
          </cell>
          <cell r="U997" t="str">
            <v>000000</v>
          </cell>
          <cell r="W997" t="str">
            <v>000000</v>
          </cell>
          <cell r="Y997" t="str">
            <v>000000</v>
          </cell>
          <cell r="AA997" t="str">
            <v>000000</v>
          </cell>
          <cell r="AC997" t="str">
            <v>000000</v>
          </cell>
          <cell r="AE997" t="str">
            <v>000000</v>
          </cell>
          <cell r="AG997" t="str">
            <v>500018</v>
          </cell>
          <cell r="AH997" t="str">
            <v>ﾌﾞｯｸｵﾌｺｰﾎﾟﾚｰｼｮﾝ株式</v>
          </cell>
          <cell r="AI997">
            <v>1</v>
          </cell>
          <cell r="AJ997" t="str">
            <v>支店</v>
          </cell>
          <cell r="AK997" t="str">
            <v>000003</v>
          </cell>
          <cell r="AL997" t="str">
            <v>関東</v>
          </cell>
          <cell r="AM997" t="str">
            <v>000999</v>
          </cell>
          <cell r="AN997" t="str">
            <v>Other</v>
          </cell>
          <cell r="AO997" t="str">
            <v>500018</v>
          </cell>
          <cell r="AP997" t="str">
            <v>ﾌﾞｯｸｵﾌｸﾞﾙｰﾌﾟ</v>
          </cell>
          <cell r="AQ997" t="str">
            <v>000000</v>
          </cell>
          <cell r="AS997" t="str">
            <v>000000</v>
          </cell>
          <cell r="AU997" t="str">
            <v>000000</v>
          </cell>
          <cell r="AW997" t="str">
            <v>000000</v>
          </cell>
          <cell r="AY997" t="str">
            <v>000000</v>
          </cell>
          <cell r="BA997" t="str">
            <v>000000</v>
          </cell>
          <cell r="BC997" t="str">
            <v>000000</v>
          </cell>
          <cell r="BE997" t="str">
            <v>000049</v>
          </cell>
          <cell r="BF997" t="str">
            <v>志賀剛史</v>
          </cell>
        </row>
        <row r="998">
          <cell r="A998" t="str">
            <v>500020</v>
          </cell>
          <cell r="B998" t="str">
            <v>アルペン　春日井Ｃ．</v>
          </cell>
          <cell r="D998" t="str">
            <v>ｱﾙﾍﾟﾝ　春日井C</v>
          </cell>
          <cell r="E998" t="str">
            <v>ｱﾙﾍﾟﾝ</v>
          </cell>
          <cell r="F998" t="str">
            <v>486-0812</v>
          </cell>
          <cell r="G998" t="str">
            <v>愛知県春日井市大泉寺町444-1</v>
          </cell>
          <cell r="K998" t="str">
            <v>0568-82-8611</v>
          </cell>
          <cell r="L998" t="str">
            <v>0568-82-8555</v>
          </cell>
          <cell r="M998" t="str">
            <v>000005</v>
          </cell>
          <cell r="N998" t="str">
            <v>東海</v>
          </cell>
          <cell r="O998" t="str">
            <v>000221</v>
          </cell>
          <cell r="P998" t="str">
            <v>Sporty Goods</v>
          </cell>
          <cell r="Q998" t="str">
            <v>190103</v>
          </cell>
          <cell r="R998" t="str">
            <v>株式会社アルペン</v>
          </cell>
          <cell r="S998" t="str">
            <v>000000</v>
          </cell>
          <cell r="U998" t="str">
            <v>000000</v>
          </cell>
          <cell r="W998" t="str">
            <v>000000</v>
          </cell>
          <cell r="Y998" t="str">
            <v>000000</v>
          </cell>
          <cell r="AA998" t="str">
            <v>000000</v>
          </cell>
          <cell r="AC998" t="str">
            <v>000000</v>
          </cell>
          <cell r="AE998" t="str">
            <v>000000</v>
          </cell>
          <cell r="AG998" t="str">
            <v>190103</v>
          </cell>
          <cell r="AH998" t="str">
            <v>株式会社アルペン</v>
          </cell>
          <cell r="AI998">
            <v>1</v>
          </cell>
          <cell r="AJ998" t="str">
            <v>支店</v>
          </cell>
          <cell r="AK998" t="str">
            <v>000000</v>
          </cell>
          <cell r="AM998" t="str">
            <v>000221</v>
          </cell>
          <cell r="AN998" t="str">
            <v>Sporty Goods</v>
          </cell>
          <cell r="AO998" t="str">
            <v>190103</v>
          </cell>
          <cell r="AP998" t="str">
            <v>株式会社アルペン</v>
          </cell>
          <cell r="AQ998" t="str">
            <v>000000</v>
          </cell>
          <cell r="AS998" t="str">
            <v>000000</v>
          </cell>
          <cell r="AU998" t="str">
            <v>000000</v>
          </cell>
          <cell r="AW998" t="str">
            <v>000000</v>
          </cell>
          <cell r="AY998" t="str">
            <v>000000</v>
          </cell>
          <cell r="BA998" t="str">
            <v>000000</v>
          </cell>
          <cell r="BC998" t="str">
            <v>000000</v>
          </cell>
          <cell r="BE998" t="str">
            <v>000049</v>
          </cell>
          <cell r="BF998" t="str">
            <v>志賀剛史</v>
          </cell>
        </row>
        <row r="999">
          <cell r="A999" t="str">
            <v>500021</v>
          </cell>
          <cell r="B999" t="str">
            <v>株式会社一点鐘</v>
          </cell>
          <cell r="C999" t="str">
            <v>MR.MOSTMAV幕張新都心店</v>
          </cell>
          <cell r="D999" t="str">
            <v>MAV幕張新都心店</v>
          </cell>
          <cell r="F999" t="str">
            <v>658-0023</v>
          </cell>
          <cell r="G999" t="str">
            <v>神戸市東灘区深江浜町９０番地</v>
          </cell>
          <cell r="H999" t="str">
            <v>明治屋神戸深江ビル２Ｆ</v>
          </cell>
          <cell r="K999" t="str">
            <v>078-435-1005</v>
          </cell>
          <cell r="L999" t="str">
            <v>078-451-6420</v>
          </cell>
          <cell r="M999" t="str">
            <v>000000</v>
          </cell>
          <cell r="O999" t="str">
            <v>000212</v>
          </cell>
          <cell r="P999" t="str">
            <v>Bag Speciality</v>
          </cell>
          <cell r="Q999" t="str">
            <v>190070</v>
          </cell>
          <cell r="R999" t="str">
            <v>株式会社一点鐘</v>
          </cell>
          <cell r="S999" t="str">
            <v>000000</v>
          </cell>
          <cell r="U999" t="str">
            <v>000000</v>
          </cell>
          <cell r="W999" t="str">
            <v>000000</v>
          </cell>
          <cell r="Y999" t="str">
            <v>000000</v>
          </cell>
          <cell r="AA999" t="str">
            <v>000000</v>
          </cell>
          <cell r="AC999" t="str">
            <v>000000</v>
          </cell>
          <cell r="AE999" t="str">
            <v>000000</v>
          </cell>
          <cell r="AG999" t="str">
            <v>190070</v>
          </cell>
          <cell r="AH999" t="str">
            <v>株式会社一点鐘</v>
          </cell>
          <cell r="AI999">
            <v>1</v>
          </cell>
          <cell r="AJ999" t="str">
            <v>支店</v>
          </cell>
          <cell r="AK999" t="str">
            <v>000000</v>
          </cell>
          <cell r="AM999" t="str">
            <v>000212</v>
          </cell>
          <cell r="AN999" t="str">
            <v>Bag Speciality</v>
          </cell>
          <cell r="AO999" t="str">
            <v>190070</v>
          </cell>
          <cell r="AP999" t="str">
            <v>株式会社一点鐘</v>
          </cell>
          <cell r="AQ999" t="str">
            <v>000000</v>
          </cell>
          <cell r="AS999" t="str">
            <v>000000</v>
          </cell>
          <cell r="AU999" t="str">
            <v>000000</v>
          </cell>
          <cell r="AW999" t="str">
            <v>000000</v>
          </cell>
          <cell r="AY999" t="str">
            <v>000000</v>
          </cell>
          <cell r="BA999" t="str">
            <v>000000</v>
          </cell>
          <cell r="BC999" t="str">
            <v>000000</v>
          </cell>
          <cell r="BE999" t="str">
            <v>000049</v>
          </cell>
          <cell r="BF999" t="str">
            <v>志賀剛史</v>
          </cell>
        </row>
        <row r="1000">
          <cell r="A1000" t="str">
            <v>500022</v>
          </cell>
          <cell r="B1000" t="str">
            <v>株式会社一点鐘</v>
          </cell>
          <cell r="C1000" t="str">
            <v>一点鐘ｲｵﾝｽﾀｲﾙﾚｲｸﾀｳﾝ店</v>
          </cell>
          <cell r="D1000" t="str">
            <v>ｲｵﾝｽﾀｲﾙﾚｲｸﾀｳﾝ店</v>
          </cell>
          <cell r="F1000" t="str">
            <v>658-0023</v>
          </cell>
          <cell r="G1000" t="str">
            <v>神戸市東灘区深江浜町９０番地</v>
          </cell>
          <cell r="H1000" t="str">
            <v>明治屋神戸深江ビル２Ｆ</v>
          </cell>
          <cell r="K1000" t="str">
            <v>078-435-1005</v>
          </cell>
          <cell r="L1000" t="str">
            <v>078-451-6420</v>
          </cell>
          <cell r="M1000" t="str">
            <v>000000</v>
          </cell>
          <cell r="O1000" t="str">
            <v>000212</v>
          </cell>
          <cell r="P1000" t="str">
            <v>Bag Speciality</v>
          </cell>
          <cell r="Q1000" t="str">
            <v>190070</v>
          </cell>
          <cell r="R1000" t="str">
            <v>株式会社一点鐘</v>
          </cell>
          <cell r="S1000" t="str">
            <v>000000</v>
          </cell>
          <cell r="U1000" t="str">
            <v>000000</v>
          </cell>
          <cell r="W1000" t="str">
            <v>000000</v>
          </cell>
          <cell r="Y1000" t="str">
            <v>000000</v>
          </cell>
          <cell r="AA1000" t="str">
            <v>000000</v>
          </cell>
          <cell r="AC1000" t="str">
            <v>000000</v>
          </cell>
          <cell r="AE1000" t="str">
            <v>000000</v>
          </cell>
          <cell r="AG1000" t="str">
            <v>190070</v>
          </cell>
          <cell r="AH1000" t="str">
            <v>株式会社一点鐘</v>
          </cell>
          <cell r="AI1000">
            <v>1</v>
          </cell>
          <cell r="AJ1000" t="str">
            <v>支店</v>
          </cell>
          <cell r="AK1000" t="str">
            <v>000000</v>
          </cell>
          <cell r="AM1000" t="str">
            <v>000212</v>
          </cell>
          <cell r="AN1000" t="str">
            <v>Bag Speciality</v>
          </cell>
          <cell r="AO1000" t="str">
            <v>190070</v>
          </cell>
          <cell r="AP1000" t="str">
            <v>株式会社一点鐘</v>
          </cell>
          <cell r="AQ1000" t="str">
            <v>000000</v>
          </cell>
          <cell r="AS1000" t="str">
            <v>000000</v>
          </cell>
          <cell r="AU1000" t="str">
            <v>000000</v>
          </cell>
          <cell r="AW1000" t="str">
            <v>000000</v>
          </cell>
          <cell r="AY1000" t="str">
            <v>000000</v>
          </cell>
          <cell r="BA1000" t="str">
            <v>000000</v>
          </cell>
          <cell r="BC1000" t="str">
            <v>000000</v>
          </cell>
          <cell r="BE1000" t="str">
            <v>000049</v>
          </cell>
          <cell r="BF1000" t="str">
            <v>志賀剛史</v>
          </cell>
        </row>
        <row r="1001">
          <cell r="A1001" t="str">
            <v>500023</v>
          </cell>
          <cell r="B1001" t="str">
            <v>㈱東京デリカ</v>
          </cell>
          <cell r="C1001" t="str">
            <v>ﾉｰﾃｨｱﾑ白山イオンモール</v>
          </cell>
          <cell r="D1001" t="str">
            <v>ﾉｰﾃｨｱﾑ白山ｲｵﾝﾓｰﾙ</v>
          </cell>
          <cell r="E1001" t="str">
            <v>8416</v>
          </cell>
          <cell r="F1001" t="str">
            <v>924-0011</v>
          </cell>
          <cell r="G1001" t="str">
            <v>石川県白山市横江町1681</v>
          </cell>
          <cell r="H1001" t="str">
            <v>白山イオンモール3F</v>
          </cell>
          <cell r="K1001" t="str">
            <v>076-259-6541</v>
          </cell>
          <cell r="L1001" t="str">
            <v>076-259-6541</v>
          </cell>
          <cell r="M1001" t="str">
            <v>000000</v>
          </cell>
          <cell r="O1001" t="str">
            <v>000212</v>
          </cell>
          <cell r="P1001" t="str">
            <v>Bag Speciality</v>
          </cell>
          <cell r="Q1001" t="str">
            <v>190075</v>
          </cell>
          <cell r="R1001" t="str">
            <v>㈱東京デリカ</v>
          </cell>
          <cell r="S1001" t="str">
            <v>000000</v>
          </cell>
          <cell r="U1001" t="str">
            <v>000000</v>
          </cell>
          <cell r="W1001" t="str">
            <v>000000</v>
          </cell>
          <cell r="Y1001" t="str">
            <v>000000</v>
          </cell>
          <cell r="AA1001" t="str">
            <v>000000</v>
          </cell>
          <cell r="AC1001" t="str">
            <v>000000</v>
          </cell>
          <cell r="AE1001" t="str">
            <v>000000</v>
          </cell>
          <cell r="AG1001" t="str">
            <v>190075</v>
          </cell>
          <cell r="AH1001" t="str">
            <v>㈱東京デリカ</v>
          </cell>
          <cell r="AI1001">
            <v>1</v>
          </cell>
          <cell r="AJ1001" t="str">
            <v>支店</v>
          </cell>
          <cell r="AK1001" t="str">
            <v>000000</v>
          </cell>
          <cell r="AM1001" t="str">
            <v>000212</v>
          </cell>
          <cell r="AN1001" t="str">
            <v>Bag Speciality</v>
          </cell>
          <cell r="AO1001" t="str">
            <v>190075</v>
          </cell>
          <cell r="AP1001" t="str">
            <v>㈱東京デリカ</v>
          </cell>
          <cell r="AQ1001" t="str">
            <v>000000</v>
          </cell>
          <cell r="AS1001" t="str">
            <v>000000</v>
          </cell>
          <cell r="AU1001" t="str">
            <v>000000</v>
          </cell>
          <cell r="AW1001" t="str">
            <v>000000</v>
          </cell>
          <cell r="AY1001" t="str">
            <v>000000</v>
          </cell>
          <cell r="BA1001" t="str">
            <v>000000</v>
          </cell>
          <cell r="BC1001" t="str">
            <v>000000</v>
          </cell>
          <cell r="BE1001" t="str">
            <v>000004</v>
          </cell>
          <cell r="BF1001" t="str">
            <v>小松美喜</v>
          </cell>
        </row>
        <row r="1002">
          <cell r="A1002" t="str">
            <v>500025</v>
          </cell>
          <cell r="B1002" t="str">
            <v>ワイズロード大阪ウェア館</v>
          </cell>
          <cell r="D1002" t="str">
            <v>ワイズロード大阪ウェ</v>
          </cell>
          <cell r="F1002" t="str">
            <v>541-0059</v>
          </cell>
          <cell r="G1002" t="str">
            <v>大阪府大阪市中央区博労町2丁目</v>
          </cell>
          <cell r="H1002" t="str">
            <v>4番11号</v>
          </cell>
          <cell r="K1002" t="str">
            <v>06-6265-5850</v>
          </cell>
          <cell r="M1002" t="str">
            <v>000000</v>
          </cell>
          <cell r="O1002" t="str">
            <v>000213</v>
          </cell>
          <cell r="P1002" t="str">
            <v>Cycle Specialty</v>
          </cell>
          <cell r="Q1002" t="str">
            <v>110865</v>
          </cell>
          <cell r="R1002" t="str">
            <v>ﾐｽﾞﾀﾆ</v>
          </cell>
          <cell r="S1002" t="str">
            <v>000000</v>
          </cell>
          <cell r="U1002" t="str">
            <v>000000</v>
          </cell>
          <cell r="W1002" t="str">
            <v>000000</v>
          </cell>
          <cell r="Y1002" t="str">
            <v>000000</v>
          </cell>
          <cell r="AA1002" t="str">
            <v>000000</v>
          </cell>
          <cell r="AC1002" t="str">
            <v>000000</v>
          </cell>
          <cell r="AE1002" t="str">
            <v>000000</v>
          </cell>
          <cell r="AG1002" t="str">
            <v>110865</v>
          </cell>
          <cell r="AH1002" t="str">
            <v>ﾐｽﾞﾀﾆ</v>
          </cell>
          <cell r="AI1002">
            <v>1</v>
          </cell>
          <cell r="AJ1002" t="str">
            <v>支店</v>
          </cell>
          <cell r="AK1002" t="str">
            <v>000000</v>
          </cell>
          <cell r="AM1002" t="str">
            <v>000213</v>
          </cell>
          <cell r="AN1002" t="str">
            <v>Cycle Specialty</v>
          </cell>
          <cell r="AO1002" t="str">
            <v>110865</v>
          </cell>
          <cell r="AP1002" t="str">
            <v>ﾐｽﾞﾀﾆ</v>
          </cell>
          <cell r="AQ1002" t="str">
            <v>000000</v>
          </cell>
          <cell r="AS1002" t="str">
            <v>000000</v>
          </cell>
          <cell r="AU1002" t="str">
            <v>000000</v>
          </cell>
          <cell r="AW1002" t="str">
            <v>000000</v>
          </cell>
          <cell r="AY1002" t="str">
            <v>000000</v>
          </cell>
          <cell r="BA1002" t="str">
            <v>000000</v>
          </cell>
          <cell r="BC1002" t="str">
            <v>000000</v>
          </cell>
          <cell r="BE1002" t="str">
            <v>000004</v>
          </cell>
          <cell r="BF1002" t="str">
            <v>小松美喜</v>
          </cell>
        </row>
        <row r="1003">
          <cell r="A1003" t="str">
            <v>500026</v>
          </cell>
          <cell r="B1003" t="str">
            <v>MR.MOSTMAV</v>
          </cell>
          <cell r="C1003" t="str">
            <v>イオンレイクタウンkaze店</v>
          </cell>
          <cell r="D1003" t="str">
            <v>MR.MOSTMAVｲｵﾝﾚｲｸｱｳﾝ</v>
          </cell>
          <cell r="F1003" t="str">
            <v>343-8558</v>
          </cell>
          <cell r="G1003" t="str">
            <v>埼玉県越谷市ｲｵﾝﾚｲｸﾀｳﾝKAZE</v>
          </cell>
          <cell r="H1003" t="str">
            <v>A-221　MR.MOSTMAV</v>
          </cell>
          <cell r="I1003" t="str">
            <v>イオンレイクタウンkaze店</v>
          </cell>
          <cell r="K1003" t="str">
            <v>048-934-3294</v>
          </cell>
          <cell r="M1003" t="str">
            <v>000003</v>
          </cell>
          <cell r="N1003" t="str">
            <v>関東</v>
          </cell>
          <cell r="O1003" t="str">
            <v>000212</v>
          </cell>
          <cell r="P1003" t="str">
            <v>Bag Speciality</v>
          </cell>
          <cell r="Q1003" t="str">
            <v>190070</v>
          </cell>
          <cell r="R1003" t="str">
            <v>株式会社一点鐘</v>
          </cell>
          <cell r="S1003" t="str">
            <v>000000</v>
          </cell>
          <cell r="U1003" t="str">
            <v>000000</v>
          </cell>
          <cell r="W1003" t="str">
            <v>000000</v>
          </cell>
          <cell r="Y1003" t="str">
            <v>000000</v>
          </cell>
          <cell r="AA1003" t="str">
            <v>000000</v>
          </cell>
          <cell r="AC1003" t="str">
            <v>000000</v>
          </cell>
          <cell r="AE1003" t="str">
            <v>000000</v>
          </cell>
          <cell r="AG1003" t="str">
            <v>190070</v>
          </cell>
          <cell r="AH1003" t="str">
            <v>株式会社一点鐘</v>
          </cell>
          <cell r="AI1003">
            <v>1</v>
          </cell>
          <cell r="AJ1003" t="str">
            <v>支店</v>
          </cell>
          <cell r="AK1003" t="str">
            <v>000000</v>
          </cell>
          <cell r="AM1003" t="str">
            <v>000212</v>
          </cell>
          <cell r="AN1003" t="str">
            <v>Bag Speciality</v>
          </cell>
          <cell r="AO1003" t="str">
            <v>190070</v>
          </cell>
          <cell r="AP1003" t="str">
            <v>株式会社一点鐘</v>
          </cell>
          <cell r="AQ1003" t="str">
            <v>000000</v>
          </cell>
          <cell r="AS1003" t="str">
            <v>000000</v>
          </cell>
          <cell r="AU1003" t="str">
            <v>000000</v>
          </cell>
          <cell r="AW1003" t="str">
            <v>000000</v>
          </cell>
          <cell r="AY1003" t="str">
            <v>000000</v>
          </cell>
          <cell r="BA1003" t="str">
            <v>000000</v>
          </cell>
          <cell r="BC1003" t="str">
            <v>000000</v>
          </cell>
          <cell r="BE1003" t="str">
            <v>000049</v>
          </cell>
          <cell r="BF1003" t="str">
            <v>志賀剛史</v>
          </cell>
        </row>
        <row r="1004">
          <cell r="A1004" t="str">
            <v>500027</v>
          </cell>
          <cell r="B1004" t="str">
            <v>キャノンデール・ジャパン株式会社</v>
          </cell>
          <cell r="D1004" t="str">
            <v>キャノンデール・ジャ</v>
          </cell>
          <cell r="F1004" t="str">
            <v>564-0063</v>
          </cell>
          <cell r="G1004" t="str">
            <v>大阪府吹田市江坂町1-20-22</v>
          </cell>
          <cell r="K1004" t="str">
            <v>06-6330-1801</v>
          </cell>
          <cell r="L1004" t="str">
            <v>06-6330-1803</v>
          </cell>
          <cell r="M1004" t="str">
            <v>000006</v>
          </cell>
          <cell r="N1004" t="str">
            <v>関西</v>
          </cell>
          <cell r="O1004" t="str">
            <v>000999</v>
          </cell>
          <cell r="P1004" t="str">
            <v>Other</v>
          </cell>
          <cell r="Q1004" t="str">
            <v>500027</v>
          </cell>
          <cell r="R1004" t="str">
            <v>ｷｬﾉﾝﾃﾞｰﾙ</v>
          </cell>
          <cell r="S1004" t="str">
            <v>000000</v>
          </cell>
          <cell r="U1004" t="str">
            <v>000000</v>
          </cell>
          <cell r="W1004" t="str">
            <v>000000</v>
          </cell>
          <cell r="Y1004" t="str">
            <v>000000</v>
          </cell>
          <cell r="AA1004" t="str">
            <v>000000</v>
          </cell>
          <cell r="AC1004" t="str">
            <v>000000</v>
          </cell>
          <cell r="AE1004" t="str">
            <v>000000</v>
          </cell>
          <cell r="AG1004" t="str">
            <v>500027</v>
          </cell>
          <cell r="AH1004" t="str">
            <v>キャノンデール・ジャ</v>
          </cell>
          <cell r="AI1004">
            <v>0</v>
          </cell>
          <cell r="AJ1004" t="str">
            <v>通常</v>
          </cell>
          <cell r="AK1004" t="str">
            <v>000006</v>
          </cell>
          <cell r="AL1004" t="str">
            <v>関西</v>
          </cell>
          <cell r="AM1004" t="str">
            <v>000999</v>
          </cell>
          <cell r="AN1004" t="str">
            <v>Other</v>
          </cell>
          <cell r="AO1004" t="str">
            <v>500027</v>
          </cell>
          <cell r="AP1004" t="str">
            <v>ｷｬﾉﾝﾃﾞｰﾙ</v>
          </cell>
          <cell r="AQ1004" t="str">
            <v>000000</v>
          </cell>
          <cell r="AS1004" t="str">
            <v>000000</v>
          </cell>
          <cell r="AU1004" t="str">
            <v>000000</v>
          </cell>
          <cell r="AW1004" t="str">
            <v>000000</v>
          </cell>
          <cell r="AY1004" t="str">
            <v>000000</v>
          </cell>
          <cell r="BA1004" t="str">
            <v>000000</v>
          </cell>
          <cell r="BC1004" t="str">
            <v>000000</v>
          </cell>
          <cell r="BE1004" t="str">
            <v>000049</v>
          </cell>
          <cell r="BF1004" t="str">
            <v>志賀剛史</v>
          </cell>
        </row>
        <row r="1005">
          <cell r="A1005" t="str">
            <v>500028</v>
          </cell>
          <cell r="B1005" t="str">
            <v>FESN</v>
          </cell>
          <cell r="C1005" t="str">
            <v>FESN</v>
          </cell>
          <cell r="D1005" t="str">
            <v>FESN</v>
          </cell>
          <cell r="F1005" t="str">
            <v>164-0001</v>
          </cell>
          <cell r="G1005" t="str">
            <v>東京都中野区中野3-33-15</v>
          </cell>
          <cell r="H1005" t="str">
            <v>K.H.T.ﾋﾞﾙ　2階右奥</v>
          </cell>
          <cell r="K1005" t="str">
            <v>03-5343-7820</v>
          </cell>
          <cell r="L1005" t="str">
            <v>03-5343-7821</v>
          </cell>
          <cell r="M1005" t="str">
            <v>000000</v>
          </cell>
          <cell r="O1005" t="str">
            <v>000220</v>
          </cell>
          <cell r="P1005" t="str">
            <v>Skate shop</v>
          </cell>
          <cell r="Q1005" t="str">
            <v>190039</v>
          </cell>
          <cell r="R1005" t="str">
            <v>株式会社FESN</v>
          </cell>
          <cell r="S1005" t="str">
            <v>000000</v>
          </cell>
          <cell r="U1005" t="str">
            <v>000000</v>
          </cell>
          <cell r="W1005" t="str">
            <v>000000</v>
          </cell>
          <cell r="Y1005" t="str">
            <v>000000</v>
          </cell>
          <cell r="AA1005" t="str">
            <v>000000</v>
          </cell>
          <cell r="AC1005" t="str">
            <v>000000</v>
          </cell>
          <cell r="AE1005" t="str">
            <v>000000</v>
          </cell>
          <cell r="AG1005" t="str">
            <v>190039</v>
          </cell>
          <cell r="AH1005" t="str">
            <v>株式会社FESN</v>
          </cell>
          <cell r="AI1005">
            <v>1</v>
          </cell>
          <cell r="AJ1005" t="str">
            <v>支店</v>
          </cell>
          <cell r="AK1005" t="str">
            <v>000000</v>
          </cell>
          <cell r="AM1005" t="str">
            <v>000220</v>
          </cell>
          <cell r="AN1005" t="str">
            <v>Skate shop</v>
          </cell>
          <cell r="AO1005" t="str">
            <v>190039</v>
          </cell>
          <cell r="AP1005" t="str">
            <v>株式会社FESN</v>
          </cell>
          <cell r="AQ1005" t="str">
            <v>000000</v>
          </cell>
          <cell r="AS1005" t="str">
            <v>000000</v>
          </cell>
          <cell r="AU1005" t="str">
            <v>000000</v>
          </cell>
          <cell r="AW1005" t="str">
            <v>000000</v>
          </cell>
          <cell r="AY1005" t="str">
            <v>000000</v>
          </cell>
          <cell r="BA1005" t="str">
            <v>000000</v>
          </cell>
          <cell r="BC1005" t="str">
            <v>000000</v>
          </cell>
          <cell r="BE1005" t="str">
            <v>000045</v>
          </cell>
          <cell r="BF1005" t="str">
            <v>奥間大史</v>
          </cell>
        </row>
        <row r="1006">
          <cell r="A1006" t="str">
            <v>500029</v>
          </cell>
          <cell r="B1006" t="str">
            <v>楽天グループ株式会社 Rakuten</v>
          </cell>
          <cell r="C1006" t="str">
            <v>市川物流センター</v>
          </cell>
          <cell r="D1006" t="str">
            <v>楽天物流センター</v>
          </cell>
          <cell r="F1006" t="str">
            <v>272-0127</v>
          </cell>
          <cell r="G1006" t="str">
            <v>千葉県市川市塩浜1-6-3</v>
          </cell>
          <cell r="H1006" t="str">
            <v>GLP・MFLP市川塩浜１F E1バース</v>
          </cell>
          <cell r="K1006" t="str">
            <v>050-5817-3400</v>
          </cell>
          <cell r="L1006" t="str">
            <v>047-398-2212</v>
          </cell>
          <cell r="M1006" t="str">
            <v>000003</v>
          </cell>
          <cell r="N1006" t="str">
            <v>関東</v>
          </cell>
          <cell r="O1006" t="str">
            <v>000222</v>
          </cell>
          <cell r="P1006" t="str">
            <v>WebMalls</v>
          </cell>
          <cell r="Q1006" t="str">
            <v>110751</v>
          </cell>
          <cell r="R1006" t="str">
            <v>楽天グループ株式会社</v>
          </cell>
          <cell r="S1006" t="str">
            <v>000000</v>
          </cell>
          <cell r="U1006" t="str">
            <v>000000</v>
          </cell>
          <cell r="W1006" t="str">
            <v>000000</v>
          </cell>
          <cell r="Y1006" t="str">
            <v>000000</v>
          </cell>
          <cell r="AA1006" t="str">
            <v>000000</v>
          </cell>
          <cell r="AC1006" t="str">
            <v>000000</v>
          </cell>
          <cell r="AE1006" t="str">
            <v>000000</v>
          </cell>
          <cell r="AG1006" t="str">
            <v>110751</v>
          </cell>
          <cell r="AH1006" t="str">
            <v>楽天グループ株式会社</v>
          </cell>
          <cell r="AI1006">
            <v>1</v>
          </cell>
          <cell r="AJ1006" t="str">
            <v>支店</v>
          </cell>
          <cell r="AK1006" t="str">
            <v>000003</v>
          </cell>
          <cell r="AL1006" t="str">
            <v>関東</v>
          </cell>
          <cell r="AM1006" t="str">
            <v>000222</v>
          </cell>
          <cell r="AN1006" t="str">
            <v>WebMalls</v>
          </cell>
          <cell r="AO1006" t="str">
            <v>110751</v>
          </cell>
          <cell r="AP1006" t="str">
            <v>楽天グループ株式会社</v>
          </cell>
          <cell r="AQ1006" t="str">
            <v>000000</v>
          </cell>
          <cell r="AS1006" t="str">
            <v>000000</v>
          </cell>
          <cell r="AU1006" t="str">
            <v>000000</v>
          </cell>
          <cell r="AW1006" t="str">
            <v>000000</v>
          </cell>
          <cell r="AY1006" t="str">
            <v>000000</v>
          </cell>
          <cell r="BA1006" t="str">
            <v>000000</v>
          </cell>
          <cell r="BC1006" t="str">
            <v>000000</v>
          </cell>
          <cell r="BE1006" t="str">
            <v>000052</v>
          </cell>
          <cell r="BF1006" t="str">
            <v>中野光章</v>
          </cell>
        </row>
        <row r="1007">
          <cell r="A1007" t="str">
            <v>500030</v>
          </cell>
          <cell r="B1007" t="str">
            <v>㈱東京デリカ</v>
          </cell>
          <cell r="C1007" t="str">
            <v>ﾉｰﾃｨｱﾑ NAMBA PARKS店</v>
          </cell>
          <cell r="D1007" t="str">
            <v>ﾉｰﾃｨｱﾑ NAMBA PARKS店</v>
          </cell>
          <cell r="E1007" t="str">
            <v>9979</v>
          </cell>
          <cell r="F1007" t="str">
            <v>530-0011</v>
          </cell>
          <cell r="G1007" t="str">
            <v>大阪府大阪市浪速区難波中2-10-70</v>
          </cell>
          <cell r="H1007" t="str">
            <v>4F</v>
          </cell>
          <cell r="K1007" t="str">
            <v>06-4394-7925</v>
          </cell>
          <cell r="L1007" t="str">
            <v>06-4394-7925</v>
          </cell>
          <cell r="M1007" t="str">
            <v>000006</v>
          </cell>
          <cell r="N1007" t="str">
            <v>関西</v>
          </cell>
          <cell r="O1007" t="str">
            <v>000212</v>
          </cell>
          <cell r="P1007" t="str">
            <v>Bag Speciality</v>
          </cell>
          <cell r="Q1007" t="str">
            <v>190075</v>
          </cell>
          <cell r="R1007" t="str">
            <v>㈱東京デリカ</v>
          </cell>
          <cell r="S1007" t="str">
            <v>000000</v>
          </cell>
          <cell r="U1007" t="str">
            <v>000000</v>
          </cell>
          <cell r="W1007" t="str">
            <v>000000</v>
          </cell>
          <cell r="Y1007" t="str">
            <v>000000</v>
          </cell>
          <cell r="AA1007" t="str">
            <v>000000</v>
          </cell>
          <cell r="AC1007" t="str">
            <v>000000</v>
          </cell>
          <cell r="AE1007" t="str">
            <v>000000</v>
          </cell>
          <cell r="AG1007" t="str">
            <v>190075</v>
          </cell>
          <cell r="AH1007" t="str">
            <v>㈱東京デリカ</v>
          </cell>
          <cell r="AI1007">
            <v>1</v>
          </cell>
          <cell r="AJ1007" t="str">
            <v>支店</v>
          </cell>
          <cell r="AK1007" t="str">
            <v>000000</v>
          </cell>
          <cell r="AM1007" t="str">
            <v>000212</v>
          </cell>
          <cell r="AN1007" t="str">
            <v>Bag Speciality</v>
          </cell>
          <cell r="AO1007" t="str">
            <v>190075</v>
          </cell>
          <cell r="AP1007" t="str">
            <v>㈱東京デリカ</v>
          </cell>
          <cell r="AQ1007" t="str">
            <v>000000</v>
          </cell>
          <cell r="AS1007" t="str">
            <v>000000</v>
          </cell>
          <cell r="AU1007" t="str">
            <v>000000</v>
          </cell>
          <cell r="AW1007" t="str">
            <v>000000</v>
          </cell>
          <cell r="AY1007" t="str">
            <v>000000</v>
          </cell>
          <cell r="BA1007" t="str">
            <v>000000</v>
          </cell>
          <cell r="BC1007" t="str">
            <v>000000</v>
          </cell>
          <cell r="BE1007" t="str">
            <v>000004</v>
          </cell>
          <cell r="BF1007" t="str">
            <v>小松美喜</v>
          </cell>
        </row>
        <row r="1008">
          <cell r="A1008" t="str">
            <v>500031</v>
          </cell>
          <cell r="B1008" t="str">
            <v>(株)ｶﾝｾｷ　委託</v>
          </cell>
          <cell r="C1008" t="str">
            <v>㈱カンセキ　WILD-1名古屋守山店</v>
          </cell>
          <cell r="D1008" t="str">
            <v>WILD-1名古屋</v>
          </cell>
          <cell r="F1008" t="str">
            <v>135-0091</v>
          </cell>
          <cell r="G1008" t="str">
            <v>愛知県名古屋市守山区森孝3-115</v>
          </cell>
          <cell r="K1008" t="str">
            <v>052-777-3120</v>
          </cell>
          <cell r="M1008" t="str">
            <v>000004</v>
          </cell>
          <cell r="N1008" t="str">
            <v>中部</v>
          </cell>
          <cell r="O1008" t="str">
            <v>000218</v>
          </cell>
          <cell r="P1008" t="str">
            <v>Outdoor Specialty</v>
          </cell>
          <cell r="Q1008" t="str">
            <v>110784</v>
          </cell>
          <cell r="R1008" t="str">
            <v>ｶﾝｾｷ</v>
          </cell>
          <cell r="S1008" t="str">
            <v>000000</v>
          </cell>
          <cell r="U1008" t="str">
            <v>000000</v>
          </cell>
          <cell r="W1008" t="str">
            <v>000000</v>
          </cell>
          <cell r="Y1008" t="str">
            <v>000000</v>
          </cell>
          <cell r="AA1008" t="str">
            <v>000000</v>
          </cell>
          <cell r="AC1008" t="str">
            <v>000000</v>
          </cell>
          <cell r="AE1008" t="str">
            <v>000000</v>
          </cell>
          <cell r="AG1008" t="str">
            <v>110784</v>
          </cell>
          <cell r="AH1008" t="str">
            <v>ｶﾝｾｷ</v>
          </cell>
          <cell r="AI1008">
            <v>1</v>
          </cell>
          <cell r="AJ1008" t="str">
            <v>支店</v>
          </cell>
          <cell r="AK1008" t="str">
            <v>000000</v>
          </cell>
          <cell r="AM1008" t="str">
            <v>000218</v>
          </cell>
          <cell r="AN1008" t="str">
            <v>Outdoor Specialty</v>
          </cell>
          <cell r="AO1008" t="str">
            <v>110784</v>
          </cell>
          <cell r="AP1008" t="str">
            <v>ｶﾝｾｷ</v>
          </cell>
          <cell r="AQ1008" t="str">
            <v>000000</v>
          </cell>
          <cell r="AS1008" t="str">
            <v>000000</v>
          </cell>
          <cell r="AU1008" t="str">
            <v>000000</v>
          </cell>
          <cell r="AW1008" t="str">
            <v>000000</v>
          </cell>
          <cell r="AY1008" t="str">
            <v>000000</v>
          </cell>
          <cell r="BA1008" t="str">
            <v>000000</v>
          </cell>
          <cell r="BC1008" t="str">
            <v>000000</v>
          </cell>
          <cell r="BE1008" t="str">
            <v>000056</v>
          </cell>
          <cell r="BF1008" t="str">
            <v>五十嵐悠介</v>
          </cell>
        </row>
        <row r="1009">
          <cell r="A1009" t="str">
            <v>500032</v>
          </cell>
          <cell r="B1009" t="str">
            <v>(株)ｻﾝﾘﾊﾞｰ本社</v>
          </cell>
          <cell r="C1009" t="str">
            <v>大阪ロジ</v>
          </cell>
          <cell r="D1009" t="str">
            <v>ｻﾝﾘﾊﾞ大阪ロジ</v>
          </cell>
          <cell r="F1009" t="str">
            <v>556-0003</v>
          </cell>
          <cell r="G1009" t="str">
            <v>大阪府大阪市浪速区恵美須西</v>
          </cell>
          <cell r="H1009" t="str">
            <v>2-14-21サザンパークス1F</v>
          </cell>
          <cell r="K1009" t="str">
            <v>06-6630-6810</v>
          </cell>
          <cell r="L1009" t="str">
            <v>06-6630-6811</v>
          </cell>
          <cell r="M1009" t="str">
            <v>000000</v>
          </cell>
          <cell r="O1009" t="str">
            <v>000219</v>
          </cell>
          <cell r="P1009" t="str">
            <v>Select Fashion</v>
          </cell>
          <cell r="Q1009" t="str">
            <v>110798</v>
          </cell>
          <cell r="R1009" t="str">
            <v>ｻﾝﾘﾊﾞｰ</v>
          </cell>
          <cell r="S1009" t="str">
            <v>000000</v>
          </cell>
          <cell r="U1009" t="str">
            <v>000000</v>
          </cell>
          <cell r="W1009" t="str">
            <v>000000</v>
          </cell>
          <cell r="Y1009" t="str">
            <v>000000</v>
          </cell>
          <cell r="AA1009" t="str">
            <v>000000</v>
          </cell>
          <cell r="AC1009" t="str">
            <v>000000</v>
          </cell>
          <cell r="AE1009" t="str">
            <v>000000</v>
          </cell>
          <cell r="AG1009" t="str">
            <v>110798</v>
          </cell>
          <cell r="AH1009" t="str">
            <v>ｻﾝﾘﾊﾞｰ</v>
          </cell>
          <cell r="AI1009">
            <v>1</v>
          </cell>
          <cell r="AJ1009" t="str">
            <v>支店</v>
          </cell>
          <cell r="AK1009" t="str">
            <v>000000</v>
          </cell>
          <cell r="AM1009" t="str">
            <v>000219</v>
          </cell>
          <cell r="AN1009" t="str">
            <v>Select Fashion</v>
          </cell>
          <cell r="AO1009" t="str">
            <v>110798</v>
          </cell>
          <cell r="AP1009" t="str">
            <v>ｻﾝﾘﾊﾞｰ</v>
          </cell>
          <cell r="AQ1009" t="str">
            <v>000000</v>
          </cell>
          <cell r="AS1009" t="str">
            <v>000000</v>
          </cell>
          <cell r="AU1009" t="str">
            <v>000000</v>
          </cell>
          <cell r="AW1009" t="str">
            <v>000000</v>
          </cell>
          <cell r="AY1009" t="str">
            <v>000000</v>
          </cell>
          <cell r="BA1009" t="str">
            <v>000000</v>
          </cell>
          <cell r="BC1009" t="str">
            <v>000000</v>
          </cell>
          <cell r="BE1009" t="str">
            <v>000004</v>
          </cell>
          <cell r="BF1009" t="str">
            <v>小松美喜</v>
          </cell>
        </row>
        <row r="1010">
          <cell r="A1010" t="str">
            <v>500033</v>
          </cell>
          <cell r="B1010" t="str">
            <v>㈱カンセキ　WILD-1名古屋守山店</v>
          </cell>
          <cell r="D1010" t="str">
            <v>WILD-1名古屋</v>
          </cell>
          <cell r="E1010" t="str">
            <v>534</v>
          </cell>
          <cell r="F1010" t="str">
            <v>135-0091</v>
          </cell>
          <cell r="G1010" t="str">
            <v>愛知県名古屋市守山区森孝3-115</v>
          </cell>
          <cell r="K1010" t="str">
            <v>052-777-3120</v>
          </cell>
          <cell r="M1010" t="str">
            <v>000004</v>
          </cell>
          <cell r="N1010" t="str">
            <v>中部</v>
          </cell>
          <cell r="O1010" t="str">
            <v>000218</v>
          </cell>
          <cell r="P1010" t="str">
            <v>Outdoor Specialty</v>
          </cell>
          <cell r="Q1010" t="str">
            <v>110784</v>
          </cell>
          <cell r="R1010" t="str">
            <v>ｶﾝｾｷ</v>
          </cell>
          <cell r="S1010" t="str">
            <v>000001</v>
          </cell>
          <cell r="T1010" t="str">
            <v>専伝必要</v>
          </cell>
          <cell r="U1010" t="str">
            <v>000000</v>
          </cell>
          <cell r="W1010" t="str">
            <v>000000</v>
          </cell>
          <cell r="Y1010" t="str">
            <v>000000</v>
          </cell>
          <cell r="AA1010" t="str">
            <v>000000</v>
          </cell>
          <cell r="AC1010" t="str">
            <v>000000</v>
          </cell>
          <cell r="AE1010" t="str">
            <v>000000</v>
          </cell>
          <cell r="AG1010" t="str">
            <v>110784</v>
          </cell>
          <cell r="AH1010" t="str">
            <v>ｶﾝｾｷ</v>
          </cell>
          <cell r="AI1010">
            <v>1</v>
          </cell>
          <cell r="AJ1010" t="str">
            <v>支店</v>
          </cell>
          <cell r="AK1010" t="str">
            <v>000000</v>
          </cell>
          <cell r="AM1010" t="str">
            <v>000218</v>
          </cell>
          <cell r="AN1010" t="str">
            <v>Outdoor Specialty</v>
          </cell>
          <cell r="AO1010" t="str">
            <v>110784</v>
          </cell>
          <cell r="AP1010" t="str">
            <v>ｶﾝｾｷ</v>
          </cell>
          <cell r="AQ1010" t="str">
            <v>000000</v>
          </cell>
          <cell r="AS1010" t="str">
            <v>000000</v>
          </cell>
          <cell r="AU1010" t="str">
            <v>000000</v>
          </cell>
          <cell r="AW1010" t="str">
            <v>000000</v>
          </cell>
          <cell r="AY1010" t="str">
            <v>000000</v>
          </cell>
          <cell r="BA1010" t="str">
            <v>000000</v>
          </cell>
          <cell r="BC1010" t="str">
            <v>000000</v>
          </cell>
          <cell r="BE1010" t="str">
            <v>000056</v>
          </cell>
          <cell r="BF1010" t="str">
            <v>五十嵐悠介</v>
          </cell>
        </row>
        <row r="1011">
          <cell r="A1011" t="str">
            <v>500034</v>
          </cell>
          <cell r="B1011" t="str">
            <v>ワイズロード川崎</v>
          </cell>
          <cell r="D1011" t="str">
            <v>ワイズロード川崎</v>
          </cell>
          <cell r="F1011" t="str">
            <v>210-0006</v>
          </cell>
          <cell r="G1011" t="str">
            <v>神奈川県川崎市川崎区砂子2丁目10-</v>
          </cell>
          <cell r="H1011" t="str">
            <v>2　ｶﾜｻｷ･ﾐｯﾄﾞﾏｰｸﾀﾜｰ2F</v>
          </cell>
          <cell r="K1011" t="str">
            <v>044-221-1531</v>
          </cell>
          <cell r="M1011" t="str">
            <v>000000</v>
          </cell>
          <cell r="O1011" t="str">
            <v>000213</v>
          </cell>
          <cell r="P1011" t="str">
            <v>Cycle Specialty</v>
          </cell>
          <cell r="Q1011" t="str">
            <v>110865</v>
          </cell>
          <cell r="R1011" t="str">
            <v>ﾐｽﾞﾀﾆ</v>
          </cell>
          <cell r="S1011" t="str">
            <v>000000</v>
          </cell>
          <cell r="U1011" t="str">
            <v>000000</v>
          </cell>
          <cell r="W1011" t="str">
            <v>000000</v>
          </cell>
          <cell r="Y1011" t="str">
            <v>000000</v>
          </cell>
          <cell r="AA1011" t="str">
            <v>000000</v>
          </cell>
          <cell r="AC1011" t="str">
            <v>000000</v>
          </cell>
          <cell r="AE1011" t="str">
            <v>000000</v>
          </cell>
          <cell r="AG1011" t="str">
            <v>110865</v>
          </cell>
          <cell r="AH1011" t="str">
            <v>ﾐｽﾞﾀﾆ</v>
          </cell>
          <cell r="AI1011">
            <v>1</v>
          </cell>
          <cell r="AJ1011" t="str">
            <v>支店</v>
          </cell>
          <cell r="AK1011" t="str">
            <v>000000</v>
          </cell>
          <cell r="AM1011" t="str">
            <v>000213</v>
          </cell>
          <cell r="AN1011" t="str">
            <v>Cycle Specialty</v>
          </cell>
          <cell r="AO1011" t="str">
            <v>110865</v>
          </cell>
          <cell r="AP1011" t="str">
            <v>ﾐｽﾞﾀﾆ</v>
          </cell>
          <cell r="AQ1011" t="str">
            <v>000000</v>
          </cell>
          <cell r="AS1011" t="str">
            <v>000000</v>
          </cell>
          <cell r="AU1011" t="str">
            <v>000000</v>
          </cell>
          <cell r="AW1011" t="str">
            <v>000000</v>
          </cell>
          <cell r="AY1011" t="str">
            <v>000000</v>
          </cell>
          <cell r="BA1011" t="str">
            <v>000000</v>
          </cell>
          <cell r="BC1011" t="str">
            <v>000000</v>
          </cell>
          <cell r="BE1011" t="str">
            <v>000004</v>
          </cell>
          <cell r="BF1011" t="str">
            <v>小松美喜</v>
          </cell>
        </row>
        <row r="1012">
          <cell r="A1012" t="str">
            <v>500035</v>
          </cell>
          <cell r="B1012" t="str">
            <v>株式会社クロスター</v>
          </cell>
          <cell r="C1012" t="str">
            <v>VVﾊﾏｷｮｳﾚｯｸｽみよしセンター</v>
          </cell>
          <cell r="D1012" t="str">
            <v>クロスタVVみよしｾﾝﾀｰ</v>
          </cell>
          <cell r="F1012" t="str">
            <v>470-0213</v>
          </cell>
          <cell r="G1012" t="str">
            <v>愛知県みよし市打越町新池浦94番地</v>
          </cell>
          <cell r="K1012" t="str">
            <v>0561-42-6651</v>
          </cell>
          <cell r="L1012" t="str">
            <v>0561-42-6652</v>
          </cell>
          <cell r="M1012" t="str">
            <v>000004</v>
          </cell>
          <cell r="N1012" t="str">
            <v>中部</v>
          </cell>
          <cell r="O1012" t="str">
            <v>000212</v>
          </cell>
          <cell r="P1012" t="str">
            <v>Bag Speciality</v>
          </cell>
          <cell r="Q1012" t="str">
            <v>190107</v>
          </cell>
          <cell r="R1012" t="str">
            <v>株式会社クロスター</v>
          </cell>
          <cell r="S1012" t="str">
            <v>000000</v>
          </cell>
          <cell r="U1012" t="str">
            <v>000000</v>
          </cell>
          <cell r="W1012" t="str">
            <v>000000</v>
          </cell>
          <cell r="Y1012" t="str">
            <v>000000</v>
          </cell>
          <cell r="AA1012" t="str">
            <v>000000</v>
          </cell>
          <cell r="AC1012" t="str">
            <v>000000</v>
          </cell>
          <cell r="AE1012" t="str">
            <v>000000</v>
          </cell>
          <cell r="AG1012" t="str">
            <v>190107</v>
          </cell>
          <cell r="AH1012" t="str">
            <v>株式会社クロスター</v>
          </cell>
          <cell r="AI1012">
            <v>1</v>
          </cell>
          <cell r="AJ1012" t="str">
            <v>支店</v>
          </cell>
          <cell r="AK1012" t="str">
            <v>000000</v>
          </cell>
          <cell r="AM1012" t="str">
            <v>000212</v>
          </cell>
          <cell r="AN1012" t="str">
            <v>Bag Speciality</v>
          </cell>
          <cell r="AO1012" t="str">
            <v>190107</v>
          </cell>
          <cell r="AP1012" t="str">
            <v>株式会社クロスター</v>
          </cell>
          <cell r="AQ1012" t="str">
            <v>000000</v>
          </cell>
          <cell r="AS1012" t="str">
            <v>000000</v>
          </cell>
          <cell r="AU1012" t="str">
            <v>000000</v>
          </cell>
          <cell r="AW1012" t="str">
            <v>000000</v>
          </cell>
          <cell r="AY1012" t="str">
            <v>000000</v>
          </cell>
          <cell r="BA1012" t="str">
            <v>000000</v>
          </cell>
          <cell r="BC1012" t="str">
            <v>000000</v>
          </cell>
          <cell r="BE1012" t="str">
            <v>000017</v>
          </cell>
          <cell r="BF1012" t="str">
            <v>南山龍一</v>
          </cell>
        </row>
        <row r="1013">
          <cell r="A1013" t="str">
            <v>500036</v>
          </cell>
          <cell r="B1013" t="str">
            <v>G.F. CREEK</v>
          </cell>
          <cell r="D1013" t="str">
            <v>G.F. CREEK</v>
          </cell>
          <cell r="E1013" t="str">
            <v>G.F. CREEK</v>
          </cell>
          <cell r="F1013" t="str">
            <v>491-0064</v>
          </cell>
          <cell r="G1013" t="str">
            <v>愛知県一宮市宮西通7-9-1</v>
          </cell>
          <cell r="K1013" t="str">
            <v>0586-71-7180</v>
          </cell>
          <cell r="L1013" t="str">
            <v>0586-23-4845</v>
          </cell>
          <cell r="M1013" t="str">
            <v>000004</v>
          </cell>
          <cell r="N1013" t="str">
            <v>中部</v>
          </cell>
          <cell r="O1013" t="str">
            <v>000220</v>
          </cell>
          <cell r="P1013" t="str">
            <v>Skate shop</v>
          </cell>
          <cell r="Q1013" t="str">
            <v>500040</v>
          </cell>
          <cell r="R1013" t="str">
            <v>そぶえ産業株式会社</v>
          </cell>
          <cell r="S1013" t="str">
            <v>000000</v>
          </cell>
          <cell r="U1013" t="str">
            <v>000000</v>
          </cell>
          <cell r="W1013" t="str">
            <v>000000</v>
          </cell>
          <cell r="Y1013" t="str">
            <v>000000</v>
          </cell>
          <cell r="AA1013" t="str">
            <v>000000</v>
          </cell>
          <cell r="AC1013" t="str">
            <v>000000</v>
          </cell>
          <cell r="AE1013" t="str">
            <v>000000</v>
          </cell>
          <cell r="AG1013" t="str">
            <v>500040</v>
          </cell>
          <cell r="AH1013" t="str">
            <v>そぶえ産業株式会社</v>
          </cell>
          <cell r="AI1013">
            <v>1</v>
          </cell>
          <cell r="AJ1013" t="str">
            <v>支店</v>
          </cell>
          <cell r="AK1013" t="str">
            <v>000004</v>
          </cell>
          <cell r="AL1013" t="str">
            <v>中部</v>
          </cell>
          <cell r="AM1013" t="str">
            <v>000220</v>
          </cell>
          <cell r="AN1013" t="str">
            <v>Skate shop</v>
          </cell>
          <cell r="AO1013" t="str">
            <v>500040</v>
          </cell>
          <cell r="AP1013" t="str">
            <v>そぶえ産業株式会社</v>
          </cell>
          <cell r="AQ1013" t="str">
            <v>000000</v>
          </cell>
          <cell r="AS1013" t="str">
            <v>000000</v>
          </cell>
          <cell r="AU1013" t="str">
            <v>000000</v>
          </cell>
          <cell r="AW1013" t="str">
            <v>000000</v>
          </cell>
          <cell r="AY1013" t="str">
            <v>000000</v>
          </cell>
          <cell r="BA1013" t="str">
            <v>000000</v>
          </cell>
          <cell r="BC1013" t="str">
            <v>000000</v>
          </cell>
          <cell r="BE1013" t="str">
            <v>000017</v>
          </cell>
          <cell r="BF1013" t="str">
            <v>南山龍一</v>
          </cell>
        </row>
        <row r="1014">
          <cell r="A1014" t="str">
            <v>500037</v>
          </cell>
          <cell r="B1014" t="str">
            <v>(株)イモト東京店</v>
          </cell>
          <cell r="C1014" t="str">
            <v>ｲﾓﾄ東京ｽﾎﾟｰﾂﾏﾘｵﾍﾞｰｽﾎﾞｰﾙ</v>
          </cell>
          <cell r="D1014" t="str">
            <v>ｲﾓﾄ東京ｽﾎﾟｰﾂﾏﾘｵﾍﾞｰｽﾎ</v>
          </cell>
          <cell r="F1014" t="str">
            <v>136-0071</v>
          </cell>
          <cell r="G1014" t="str">
            <v>東京都江東区亀戸2-2-9</v>
          </cell>
          <cell r="K1014" t="str">
            <v>03-3637-3271</v>
          </cell>
          <cell r="M1014" t="str">
            <v>000000</v>
          </cell>
          <cell r="O1014" t="str">
            <v>000000</v>
          </cell>
          <cell r="Q1014" t="str">
            <v>110758</v>
          </cell>
          <cell r="R1014" t="str">
            <v>ｲﾓﾄ大阪</v>
          </cell>
          <cell r="S1014" t="str">
            <v>000000</v>
          </cell>
          <cell r="U1014" t="str">
            <v>000000</v>
          </cell>
          <cell r="W1014" t="str">
            <v>000000</v>
          </cell>
          <cell r="Y1014" t="str">
            <v>000000</v>
          </cell>
          <cell r="AA1014" t="str">
            <v>000000</v>
          </cell>
          <cell r="AC1014" t="str">
            <v>000000</v>
          </cell>
          <cell r="AE1014" t="str">
            <v>000000</v>
          </cell>
          <cell r="AG1014" t="str">
            <v>110759</v>
          </cell>
          <cell r="AH1014" t="str">
            <v>ｲﾓﾄ東京</v>
          </cell>
          <cell r="AI1014">
            <v>1</v>
          </cell>
          <cell r="AJ1014" t="str">
            <v>支店</v>
          </cell>
          <cell r="AK1014" t="str">
            <v>000000</v>
          </cell>
          <cell r="AM1014" t="str">
            <v>000000</v>
          </cell>
          <cell r="AO1014" t="str">
            <v>110758</v>
          </cell>
          <cell r="AP1014" t="str">
            <v>ｲﾓﾄ大阪</v>
          </cell>
          <cell r="AQ1014" t="str">
            <v>000000</v>
          </cell>
          <cell r="AS1014" t="str">
            <v>000000</v>
          </cell>
          <cell r="AU1014" t="str">
            <v>000000</v>
          </cell>
          <cell r="AW1014" t="str">
            <v>000000</v>
          </cell>
          <cell r="AY1014" t="str">
            <v>000000</v>
          </cell>
          <cell r="BA1014" t="str">
            <v>000000</v>
          </cell>
          <cell r="BC1014" t="str">
            <v>000000</v>
          </cell>
          <cell r="BE1014" t="str">
            <v>000033</v>
          </cell>
          <cell r="BF1014" t="str">
            <v>森田高一郎</v>
          </cell>
        </row>
        <row r="1015">
          <cell r="A1015" t="str">
            <v>500038</v>
          </cell>
          <cell r="B1015" t="str">
            <v>ワイズロード名古屋ウェア館</v>
          </cell>
          <cell r="D1015" t="str">
            <v>ワイズロード名古屋</v>
          </cell>
          <cell r="E1015" t="str">
            <v>ﾅｺﾞﾔ</v>
          </cell>
          <cell r="F1015" t="str">
            <v>460-0003</v>
          </cell>
          <cell r="G1015" t="str">
            <v>愛知県名古屋市中区錦2-2-13</v>
          </cell>
          <cell r="H1015" t="str">
            <v>名古屋センタービル1F</v>
          </cell>
          <cell r="K1015" t="str">
            <v>052-228-8811</v>
          </cell>
          <cell r="M1015" t="str">
            <v>000000</v>
          </cell>
          <cell r="O1015" t="str">
            <v>000213</v>
          </cell>
          <cell r="P1015" t="str">
            <v>Cycle Specialty</v>
          </cell>
          <cell r="Q1015" t="str">
            <v>110865</v>
          </cell>
          <cell r="R1015" t="str">
            <v>ﾐｽﾞﾀﾆ</v>
          </cell>
          <cell r="S1015" t="str">
            <v>000000</v>
          </cell>
          <cell r="U1015" t="str">
            <v>000000</v>
          </cell>
          <cell r="W1015" t="str">
            <v>000000</v>
          </cell>
          <cell r="Y1015" t="str">
            <v>000000</v>
          </cell>
          <cell r="AA1015" t="str">
            <v>000000</v>
          </cell>
          <cell r="AC1015" t="str">
            <v>000000</v>
          </cell>
          <cell r="AE1015" t="str">
            <v>000000</v>
          </cell>
          <cell r="AG1015" t="str">
            <v>110865</v>
          </cell>
          <cell r="AH1015" t="str">
            <v>ﾐｽﾞﾀﾆ</v>
          </cell>
          <cell r="AI1015">
            <v>1</v>
          </cell>
          <cell r="AJ1015" t="str">
            <v>支店</v>
          </cell>
          <cell r="AK1015" t="str">
            <v>000000</v>
          </cell>
          <cell r="AM1015" t="str">
            <v>000213</v>
          </cell>
          <cell r="AN1015" t="str">
            <v>Cycle Specialty</v>
          </cell>
          <cell r="AO1015" t="str">
            <v>110865</v>
          </cell>
          <cell r="AP1015" t="str">
            <v>ﾐｽﾞﾀﾆ</v>
          </cell>
          <cell r="AQ1015" t="str">
            <v>000000</v>
          </cell>
          <cell r="AS1015" t="str">
            <v>000000</v>
          </cell>
          <cell r="AU1015" t="str">
            <v>000000</v>
          </cell>
          <cell r="AW1015" t="str">
            <v>000000</v>
          </cell>
          <cell r="AY1015" t="str">
            <v>000000</v>
          </cell>
          <cell r="BA1015" t="str">
            <v>000000</v>
          </cell>
          <cell r="BC1015" t="str">
            <v>000000</v>
          </cell>
          <cell r="BE1015" t="str">
            <v>000004</v>
          </cell>
          <cell r="BF1015" t="str">
            <v>小松美喜</v>
          </cell>
        </row>
        <row r="1016">
          <cell r="A1016" t="str">
            <v>500039</v>
          </cell>
          <cell r="B1016" t="str">
            <v>(株)イモト東京店</v>
          </cell>
          <cell r="C1016" t="str">
            <v>ｲﾓﾄ東京ｽﾎﾟｰﾂﾏﾘｵ国分寺</v>
          </cell>
          <cell r="D1016" t="str">
            <v>ｲﾓﾄ東京ｽﾎﾟｰﾂﾏﾘｵ国分</v>
          </cell>
          <cell r="F1016" t="str">
            <v>136-0071</v>
          </cell>
          <cell r="G1016" t="str">
            <v>東京都江東区亀戸2-2-9</v>
          </cell>
          <cell r="K1016" t="str">
            <v>03-3637-3271</v>
          </cell>
          <cell r="M1016" t="str">
            <v>000000</v>
          </cell>
          <cell r="O1016" t="str">
            <v>000000</v>
          </cell>
          <cell r="Q1016" t="str">
            <v>110758</v>
          </cell>
          <cell r="R1016" t="str">
            <v>ｲﾓﾄ大阪</v>
          </cell>
          <cell r="S1016" t="str">
            <v>000000</v>
          </cell>
          <cell r="U1016" t="str">
            <v>000000</v>
          </cell>
          <cell r="W1016" t="str">
            <v>000000</v>
          </cell>
          <cell r="Y1016" t="str">
            <v>000000</v>
          </cell>
          <cell r="AA1016" t="str">
            <v>000000</v>
          </cell>
          <cell r="AC1016" t="str">
            <v>000000</v>
          </cell>
          <cell r="AE1016" t="str">
            <v>000000</v>
          </cell>
          <cell r="AG1016" t="str">
            <v>110759</v>
          </cell>
          <cell r="AH1016" t="str">
            <v>ｲﾓﾄ東京</v>
          </cell>
          <cell r="AI1016">
            <v>1</v>
          </cell>
          <cell r="AJ1016" t="str">
            <v>支店</v>
          </cell>
          <cell r="AK1016" t="str">
            <v>000000</v>
          </cell>
          <cell r="AM1016" t="str">
            <v>000000</v>
          </cell>
          <cell r="AO1016" t="str">
            <v>110758</v>
          </cell>
          <cell r="AP1016" t="str">
            <v>ｲﾓﾄ大阪</v>
          </cell>
          <cell r="AQ1016" t="str">
            <v>000000</v>
          </cell>
          <cell r="AS1016" t="str">
            <v>000000</v>
          </cell>
          <cell r="AU1016" t="str">
            <v>000000</v>
          </cell>
          <cell r="AW1016" t="str">
            <v>000000</v>
          </cell>
          <cell r="AY1016" t="str">
            <v>000000</v>
          </cell>
          <cell r="BA1016" t="str">
            <v>000000</v>
          </cell>
          <cell r="BC1016" t="str">
            <v>000000</v>
          </cell>
          <cell r="BE1016" t="str">
            <v>000033</v>
          </cell>
          <cell r="BF1016" t="str">
            <v>森田高一郎</v>
          </cell>
        </row>
        <row r="1017">
          <cell r="A1017" t="str">
            <v>500040</v>
          </cell>
          <cell r="B1017" t="str">
            <v>そぶえ産業株式会社</v>
          </cell>
          <cell r="D1017" t="str">
            <v>そぶえ産業株式会社</v>
          </cell>
          <cell r="E1017" t="str">
            <v>ｿﾌﾞｴ</v>
          </cell>
          <cell r="F1017" t="str">
            <v>491-0064</v>
          </cell>
          <cell r="G1017" t="str">
            <v>愛知県一宮市宮西通7-9-1</v>
          </cell>
          <cell r="K1017" t="str">
            <v>0586-71-7180</v>
          </cell>
          <cell r="L1017" t="str">
            <v>0586-23-4845</v>
          </cell>
          <cell r="M1017" t="str">
            <v>000004</v>
          </cell>
          <cell r="N1017" t="str">
            <v>中部</v>
          </cell>
          <cell r="O1017" t="str">
            <v>000220</v>
          </cell>
          <cell r="P1017" t="str">
            <v>Skate shop</v>
          </cell>
          <cell r="Q1017" t="str">
            <v>500040</v>
          </cell>
          <cell r="R1017" t="str">
            <v>そぶえ産業株式会社</v>
          </cell>
          <cell r="S1017" t="str">
            <v>000000</v>
          </cell>
          <cell r="U1017" t="str">
            <v>000000</v>
          </cell>
          <cell r="W1017" t="str">
            <v>000000</v>
          </cell>
          <cell r="Y1017" t="str">
            <v>000000</v>
          </cell>
          <cell r="AA1017" t="str">
            <v>000000</v>
          </cell>
          <cell r="AC1017" t="str">
            <v>000000</v>
          </cell>
          <cell r="AE1017" t="str">
            <v>000000</v>
          </cell>
          <cell r="AG1017" t="str">
            <v>500040</v>
          </cell>
          <cell r="AH1017" t="str">
            <v>そぶえ産業株式会社</v>
          </cell>
          <cell r="AI1017">
            <v>2</v>
          </cell>
          <cell r="AJ1017" t="str">
            <v>本店</v>
          </cell>
          <cell r="AK1017" t="str">
            <v>000004</v>
          </cell>
          <cell r="AL1017" t="str">
            <v>中部</v>
          </cell>
          <cell r="AM1017" t="str">
            <v>000220</v>
          </cell>
          <cell r="AN1017" t="str">
            <v>Skate shop</v>
          </cell>
          <cell r="AO1017" t="str">
            <v>500040</v>
          </cell>
          <cell r="AP1017" t="str">
            <v>そぶえ産業株式会社</v>
          </cell>
          <cell r="AQ1017" t="str">
            <v>000000</v>
          </cell>
          <cell r="AS1017" t="str">
            <v>000000</v>
          </cell>
          <cell r="AU1017" t="str">
            <v>000000</v>
          </cell>
          <cell r="AW1017" t="str">
            <v>000000</v>
          </cell>
          <cell r="AY1017" t="str">
            <v>000000</v>
          </cell>
          <cell r="BA1017" t="str">
            <v>000000</v>
          </cell>
          <cell r="BC1017" t="str">
            <v>000000</v>
          </cell>
          <cell r="BE1017" t="str">
            <v>000017</v>
          </cell>
          <cell r="BF1017" t="str">
            <v>南山龍一</v>
          </cell>
        </row>
        <row r="1018">
          <cell r="A1018" t="str">
            <v>500041</v>
          </cell>
          <cell r="B1018" t="str">
            <v>(株)イモト東京店</v>
          </cell>
          <cell r="C1018" t="str">
            <v>ｲﾓﾄ東京ｽﾎﾟｰﾂﾏﾘｵ志木店</v>
          </cell>
          <cell r="D1018" t="str">
            <v>ｲﾓﾄ東京ｽﾎﾟｰﾂﾏﾘｵ志木</v>
          </cell>
          <cell r="F1018" t="str">
            <v>136-0071</v>
          </cell>
          <cell r="G1018" t="str">
            <v>東京都江東区亀戸2-2-9</v>
          </cell>
          <cell r="K1018" t="str">
            <v>03-3637-3271</v>
          </cell>
          <cell r="M1018" t="str">
            <v>000000</v>
          </cell>
          <cell r="O1018" t="str">
            <v>000000</v>
          </cell>
          <cell r="Q1018" t="str">
            <v>110758</v>
          </cell>
          <cell r="R1018" t="str">
            <v>ｲﾓﾄ大阪</v>
          </cell>
          <cell r="S1018" t="str">
            <v>000000</v>
          </cell>
          <cell r="U1018" t="str">
            <v>000000</v>
          </cell>
          <cell r="W1018" t="str">
            <v>000000</v>
          </cell>
          <cell r="Y1018" t="str">
            <v>000000</v>
          </cell>
          <cell r="AA1018" t="str">
            <v>000000</v>
          </cell>
          <cell r="AC1018" t="str">
            <v>000000</v>
          </cell>
          <cell r="AE1018" t="str">
            <v>000000</v>
          </cell>
          <cell r="AG1018" t="str">
            <v>110759</v>
          </cell>
          <cell r="AH1018" t="str">
            <v>ｲﾓﾄ東京</v>
          </cell>
          <cell r="AI1018">
            <v>1</v>
          </cell>
          <cell r="AJ1018" t="str">
            <v>支店</v>
          </cell>
          <cell r="AK1018" t="str">
            <v>000000</v>
          </cell>
          <cell r="AM1018" t="str">
            <v>000000</v>
          </cell>
          <cell r="AO1018" t="str">
            <v>110758</v>
          </cell>
          <cell r="AP1018" t="str">
            <v>ｲﾓﾄ大阪</v>
          </cell>
          <cell r="AQ1018" t="str">
            <v>000000</v>
          </cell>
          <cell r="AS1018" t="str">
            <v>000000</v>
          </cell>
          <cell r="AU1018" t="str">
            <v>000000</v>
          </cell>
          <cell r="AW1018" t="str">
            <v>000000</v>
          </cell>
          <cell r="AY1018" t="str">
            <v>000000</v>
          </cell>
          <cell r="BA1018" t="str">
            <v>000000</v>
          </cell>
          <cell r="BC1018" t="str">
            <v>000000</v>
          </cell>
          <cell r="BE1018" t="str">
            <v>000033</v>
          </cell>
          <cell r="BF1018" t="str">
            <v>森田高一郎</v>
          </cell>
        </row>
        <row r="1019">
          <cell r="A1019" t="str">
            <v>500042</v>
          </cell>
          <cell r="B1019" t="str">
            <v>(株)イモト東京店</v>
          </cell>
          <cell r="C1019" t="str">
            <v>ｲﾓﾄ東京ｽﾎﾟｰﾂﾏﾘｵ武蔵小杉店</v>
          </cell>
          <cell r="D1019" t="str">
            <v>ｽﾎﾟｰﾂﾏﾘｵ武蔵小杉</v>
          </cell>
          <cell r="F1019" t="str">
            <v>136-0071</v>
          </cell>
          <cell r="G1019" t="str">
            <v>東京都江東区亀戸2-2-9</v>
          </cell>
          <cell r="K1019" t="str">
            <v>03-3637-3271</v>
          </cell>
          <cell r="M1019" t="str">
            <v>000000</v>
          </cell>
          <cell r="O1019" t="str">
            <v>000000</v>
          </cell>
          <cell r="Q1019" t="str">
            <v>110758</v>
          </cell>
          <cell r="R1019" t="str">
            <v>ｲﾓﾄ大阪</v>
          </cell>
          <cell r="S1019" t="str">
            <v>000000</v>
          </cell>
          <cell r="U1019" t="str">
            <v>000000</v>
          </cell>
          <cell r="W1019" t="str">
            <v>000000</v>
          </cell>
          <cell r="Y1019" t="str">
            <v>000000</v>
          </cell>
          <cell r="AA1019" t="str">
            <v>000000</v>
          </cell>
          <cell r="AC1019" t="str">
            <v>000000</v>
          </cell>
          <cell r="AE1019" t="str">
            <v>000000</v>
          </cell>
          <cell r="AG1019" t="str">
            <v>110759</v>
          </cell>
          <cell r="AH1019" t="str">
            <v>ｲﾓﾄ東京</v>
          </cell>
          <cell r="AI1019">
            <v>1</v>
          </cell>
          <cell r="AJ1019" t="str">
            <v>支店</v>
          </cell>
          <cell r="AK1019" t="str">
            <v>000000</v>
          </cell>
          <cell r="AM1019" t="str">
            <v>000000</v>
          </cell>
          <cell r="AO1019" t="str">
            <v>110758</v>
          </cell>
          <cell r="AP1019" t="str">
            <v>ｲﾓﾄ大阪</v>
          </cell>
          <cell r="AQ1019" t="str">
            <v>000000</v>
          </cell>
          <cell r="AS1019" t="str">
            <v>000000</v>
          </cell>
          <cell r="AU1019" t="str">
            <v>000000</v>
          </cell>
          <cell r="AW1019" t="str">
            <v>000000</v>
          </cell>
          <cell r="AY1019" t="str">
            <v>000000</v>
          </cell>
          <cell r="BA1019" t="str">
            <v>000000</v>
          </cell>
          <cell r="BC1019" t="str">
            <v>000000</v>
          </cell>
          <cell r="BE1019" t="str">
            <v>000033</v>
          </cell>
          <cell r="BF1019" t="str">
            <v>森田高一郎</v>
          </cell>
        </row>
        <row r="1020">
          <cell r="A1020" t="str">
            <v>500043</v>
          </cell>
          <cell r="B1020" t="str">
            <v>(株)イモト東京店</v>
          </cell>
          <cell r="C1020" t="str">
            <v>ｲﾓﾄ東京ｽﾎﾟｰﾂﾏﾘｵ溝口店</v>
          </cell>
          <cell r="D1020" t="str">
            <v>ｲﾓﾄ東京ｽﾎﾟｰﾂﾏﾘｵ溝口</v>
          </cell>
          <cell r="F1020" t="str">
            <v>136-0071</v>
          </cell>
          <cell r="G1020" t="str">
            <v>東京都江東区亀戸2-2-9</v>
          </cell>
          <cell r="K1020" t="str">
            <v>03-3637-3271</v>
          </cell>
          <cell r="M1020" t="str">
            <v>000000</v>
          </cell>
          <cell r="O1020" t="str">
            <v>000000</v>
          </cell>
          <cell r="Q1020" t="str">
            <v>110758</v>
          </cell>
          <cell r="R1020" t="str">
            <v>ｲﾓﾄ大阪</v>
          </cell>
          <cell r="S1020" t="str">
            <v>000000</v>
          </cell>
          <cell r="U1020" t="str">
            <v>000000</v>
          </cell>
          <cell r="W1020" t="str">
            <v>000000</v>
          </cell>
          <cell r="Y1020" t="str">
            <v>000000</v>
          </cell>
          <cell r="AA1020" t="str">
            <v>000000</v>
          </cell>
          <cell r="AC1020" t="str">
            <v>000000</v>
          </cell>
          <cell r="AE1020" t="str">
            <v>000000</v>
          </cell>
          <cell r="AG1020" t="str">
            <v>110759</v>
          </cell>
          <cell r="AH1020" t="str">
            <v>ｲﾓﾄ東京</v>
          </cell>
          <cell r="AI1020">
            <v>1</v>
          </cell>
          <cell r="AJ1020" t="str">
            <v>支店</v>
          </cell>
          <cell r="AK1020" t="str">
            <v>000000</v>
          </cell>
          <cell r="AM1020" t="str">
            <v>000000</v>
          </cell>
          <cell r="AO1020" t="str">
            <v>110758</v>
          </cell>
          <cell r="AP1020" t="str">
            <v>ｲﾓﾄ大阪</v>
          </cell>
          <cell r="AQ1020" t="str">
            <v>000000</v>
          </cell>
          <cell r="AS1020" t="str">
            <v>000000</v>
          </cell>
          <cell r="AU1020" t="str">
            <v>000000</v>
          </cell>
          <cell r="AW1020" t="str">
            <v>000000</v>
          </cell>
          <cell r="AY1020" t="str">
            <v>000000</v>
          </cell>
          <cell r="BA1020" t="str">
            <v>000000</v>
          </cell>
          <cell r="BC1020" t="str">
            <v>000000</v>
          </cell>
          <cell r="BE1020" t="str">
            <v>000033</v>
          </cell>
          <cell r="BF1020" t="str">
            <v>森田高一郎</v>
          </cell>
        </row>
        <row r="1021">
          <cell r="A1021" t="str">
            <v>500044</v>
          </cell>
          <cell r="B1021" t="str">
            <v>(株)イモト東京店</v>
          </cell>
          <cell r="C1021" t="str">
            <v>ｲﾓﾄ東京ｽﾎﾟｰﾂﾏﾘｵ亀有店</v>
          </cell>
          <cell r="D1021" t="str">
            <v>ｲﾓﾄ東京ｽﾎﾟｰﾂﾏﾘｵ亀有</v>
          </cell>
          <cell r="F1021" t="str">
            <v>136-0071</v>
          </cell>
          <cell r="G1021" t="str">
            <v>東京都江東区亀戸2-2-9</v>
          </cell>
          <cell r="K1021" t="str">
            <v>03-3637-3271</v>
          </cell>
          <cell r="M1021" t="str">
            <v>000000</v>
          </cell>
          <cell r="O1021" t="str">
            <v>000000</v>
          </cell>
          <cell r="Q1021" t="str">
            <v>110758</v>
          </cell>
          <cell r="R1021" t="str">
            <v>ｲﾓﾄ大阪</v>
          </cell>
          <cell r="S1021" t="str">
            <v>000000</v>
          </cell>
          <cell r="U1021" t="str">
            <v>000000</v>
          </cell>
          <cell r="W1021" t="str">
            <v>000000</v>
          </cell>
          <cell r="Y1021" t="str">
            <v>000000</v>
          </cell>
          <cell r="AA1021" t="str">
            <v>000000</v>
          </cell>
          <cell r="AC1021" t="str">
            <v>000000</v>
          </cell>
          <cell r="AE1021" t="str">
            <v>000000</v>
          </cell>
          <cell r="AG1021" t="str">
            <v>110759</v>
          </cell>
          <cell r="AH1021" t="str">
            <v>ｲﾓﾄ東京</v>
          </cell>
          <cell r="AI1021">
            <v>1</v>
          </cell>
          <cell r="AJ1021" t="str">
            <v>支店</v>
          </cell>
          <cell r="AK1021" t="str">
            <v>000000</v>
          </cell>
          <cell r="AM1021" t="str">
            <v>000000</v>
          </cell>
          <cell r="AO1021" t="str">
            <v>110758</v>
          </cell>
          <cell r="AP1021" t="str">
            <v>ｲﾓﾄ大阪</v>
          </cell>
          <cell r="AQ1021" t="str">
            <v>000000</v>
          </cell>
          <cell r="AS1021" t="str">
            <v>000000</v>
          </cell>
          <cell r="AU1021" t="str">
            <v>000000</v>
          </cell>
          <cell r="AW1021" t="str">
            <v>000000</v>
          </cell>
          <cell r="AY1021" t="str">
            <v>000000</v>
          </cell>
          <cell r="BA1021" t="str">
            <v>000000</v>
          </cell>
          <cell r="BC1021" t="str">
            <v>000000</v>
          </cell>
          <cell r="BE1021" t="str">
            <v>000033</v>
          </cell>
          <cell r="BF1021" t="str">
            <v>森田高一郎</v>
          </cell>
        </row>
        <row r="1022">
          <cell r="A1022" t="str">
            <v>500045</v>
          </cell>
          <cell r="B1022" t="str">
            <v>(株)イモト東京店</v>
          </cell>
          <cell r="C1022" t="str">
            <v>ｲﾓﾄ東京STAND ON 藤沢店</v>
          </cell>
          <cell r="D1022" t="str">
            <v>ｲﾓﾄ東京STAND ON 藤沢</v>
          </cell>
          <cell r="F1022" t="str">
            <v>136-0071</v>
          </cell>
          <cell r="G1022" t="str">
            <v>東京都江東区亀戸2-2-9</v>
          </cell>
          <cell r="K1022" t="str">
            <v>03-3637-3271</v>
          </cell>
          <cell r="M1022" t="str">
            <v>000000</v>
          </cell>
          <cell r="O1022" t="str">
            <v>000000</v>
          </cell>
          <cell r="Q1022" t="str">
            <v>110758</v>
          </cell>
          <cell r="R1022" t="str">
            <v>ｲﾓﾄ大阪</v>
          </cell>
          <cell r="S1022" t="str">
            <v>000000</v>
          </cell>
          <cell r="U1022" t="str">
            <v>000000</v>
          </cell>
          <cell r="W1022" t="str">
            <v>000000</v>
          </cell>
          <cell r="Y1022" t="str">
            <v>000000</v>
          </cell>
          <cell r="AA1022" t="str">
            <v>000000</v>
          </cell>
          <cell r="AC1022" t="str">
            <v>000000</v>
          </cell>
          <cell r="AE1022" t="str">
            <v>000000</v>
          </cell>
          <cell r="AG1022" t="str">
            <v>110759</v>
          </cell>
          <cell r="AH1022" t="str">
            <v>ｲﾓﾄ東京</v>
          </cell>
          <cell r="AI1022">
            <v>1</v>
          </cell>
          <cell r="AJ1022" t="str">
            <v>支店</v>
          </cell>
          <cell r="AK1022" t="str">
            <v>000000</v>
          </cell>
          <cell r="AM1022" t="str">
            <v>000000</v>
          </cell>
          <cell r="AO1022" t="str">
            <v>110758</v>
          </cell>
          <cell r="AP1022" t="str">
            <v>ｲﾓﾄ大阪</v>
          </cell>
          <cell r="AQ1022" t="str">
            <v>000000</v>
          </cell>
          <cell r="AS1022" t="str">
            <v>000000</v>
          </cell>
          <cell r="AU1022" t="str">
            <v>000000</v>
          </cell>
          <cell r="AW1022" t="str">
            <v>000000</v>
          </cell>
          <cell r="AY1022" t="str">
            <v>000000</v>
          </cell>
          <cell r="BA1022" t="str">
            <v>000000</v>
          </cell>
          <cell r="BC1022" t="str">
            <v>000000</v>
          </cell>
          <cell r="BE1022" t="str">
            <v>000033</v>
          </cell>
          <cell r="BF1022" t="str">
            <v>森田高一郎</v>
          </cell>
        </row>
        <row r="1023">
          <cell r="A1023" t="str">
            <v>500046</v>
          </cell>
          <cell r="B1023" t="str">
            <v>(株)イモト東京店</v>
          </cell>
          <cell r="C1023" t="str">
            <v>ｲﾓﾄ東京ｽﾎﾟｰﾂﾏﾘｵ新宿髙島屋店</v>
          </cell>
          <cell r="D1023" t="str">
            <v>ｲﾓﾄ東京ｽﾎﾟｰﾂﾏﾘｵ新宿</v>
          </cell>
          <cell r="F1023" t="str">
            <v>136-0071</v>
          </cell>
          <cell r="G1023" t="str">
            <v>東京都江東区亀戸2-2-9</v>
          </cell>
          <cell r="K1023" t="str">
            <v>03-3637-3271</v>
          </cell>
          <cell r="M1023" t="str">
            <v>000000</v>
          </cell>
          <cell r="O1023" t="str">
            <v>000000</v>
          </cell>
          <cell r="Q1023" t="str">
            <v>110758</v>
          </cell>
          <cell r="R1023" t="str">
            <v>ｲﾓﾄ大阪</v>
          </cell>
          <cell r="S1023" t="str">
            <v>000000</v>
          </cell>
          <cell r="U1023" t="str">
            <v>000000</v>
          </cell>
          <cell r="W1023" t="str">
            <v>000000</v>
          </cell>
          <cell r="Y1023" t="str">
            <v>000000</v>
          </cell>
          <cell r="AA1023" t="str">
            <v>000000</v>
          </cell>
          <cell r="AC1023" t="str">
            <v>000000</v>
          </cell>
          <cell r="AE1023" t="str">
            <v>000000</v>
          </cell>
          <cell r="AG1023" t="str">
            <v>110759</v>
          </cell>
          <cell r="AH1023" t="str">
            <v>ｲﾓﾄ東京</v>
          </cell>
          <cell r="AI1023">
            <v>1</v>
          </cell>
          <cell r="AJ1023" t="str">
            <v>支店</v>
          </cell>
          <cell r="AK1023" t="str">
            <v>000000</v>
          </cell>
          <cell r="AM1023" t="str">
            <v>000000</v>
          </cell>
          <cell r="AO1023" t="str">
            <v>110758</v>
          </cell>
          <cell r="AP1023" t="str">
            <v>ｲﾓﾄ大阪</v>
          </cell>
          <cell r="AQ1023" t="str">
            <v>000000</v>
          </cell>
          <cell r="AS1023" t="str">
            <v>000000</v>
          </cell>
          <cell r="AU1023" t="str">
            <v>000000</v>
          </cell>
          <cell r="AW1023" t="str">
            <v>000000</v>
          </cell>
          <cell r="AY1023" t="str">
            <v>000000</v>
          </cell>
          <cell r="BA1023" t="str">
            <v>000000</v>
          </cell>
          <cell r="BC1023" t="str">
            <v>000000</v>
          </cell>
          <cell r="BE1023" t="str">
            <v>000033</v>
          </cell>
          <cell r="BF1023" t="str">
            <v>森田高一郎</v>
          </cell>
        </row>
        <row r="1024">
          <cell r="A1024" t="str">
            <v>500047</v>
          </cell>
          <cell r="B1024" t="str">
            <v>(株)イモト東京店</v>
          </cell>
          <cell r="C1024" t="str">
            <v>ｲﾓﾄ東京ｽﾎﾟｰﾂﾏﾘｵ草加店</v>
          </cell>
          <cell r="D1024" t="str">
            <v>ｲﾓﾄ東京ｽﾎﾟｰﾂﾏﾘｵ草加</v>
          </cell>
          <cell r="F1024" t="str">
            <v>136-0071</v>
          </cell>
          <cell r="G1024" t="str">
            <v>東京都江東区亀戸2-2-9</v>
          </cell>
          <cell r="K1024" t="str">
            <v>03-3637-3271</v>
          </cell>
          <cell r="M1024" t="str">
            <v>000000</v>
          </cell>
          <cell r="O1024" t="str">
            <v>000000</v>
          </cell>
          <cell r="Q1024" t="str">
            <v>110758</v>
          </cell>
          <cell r="R1024" t="str">
            <v>ｲﾓﾄ大阪</v>
          </cell>
          <cell r="S1024" t="str">
            <v>000000</v>
          </cell>
          <cell r="U1024" t="str">
            <v>000000</v>
          </cell>
          <cell r="W1024" t="str">
            <v>000000</v>
          </cell>
          <cell r="Y1024" t="str">
            <v>000000</v>
          </cell>
          <cell r="AA1024" t="str">
            <v>000000</v>
          </cell>
          <cell r="AC1024" t="str">
            <v>000000</v>
          </cell>
          <cell r="AE1024" t="str">
            <v>000000</v>
          </cell>
          <cell r="AG1024" t="str">
            <v>110759</v>
          </cell>
          <cell r="AH1024" t="str">
            <v>ｲﾓﾄ東京</v>
          </cell>
          <cell r="AI1024">
            <v>1</v>
          </cell>
          <cell r="AJ1024" t="str">
            <v>支店</v>
          </cell>
          <cell r="AK1024" t="str">
            <v>000000</v>
          </cell>
          <cell r="AM1024" t="str">
            <v>000000</v>
          </cell>
          <cell r="AO1024" t="str">
            <v>110758</v>
          </cell>
          <cell r="AP1024" t="str">
            <v>ｲﾓﾄ大阪</v>
          </cell>
          <cell r="AQ1024" t="str">
            <v>000000</v>
          </cell>
          <cell r="AS1024" t="str">
            <v>000000</v>
          </cell>
          <cell r="AU1024" t="str">
            <v>000000</v>
          </cell>
          <cell r="AW1024" t="str">
            <v>000000</v>
          </cell>
          <cell r="AY1024" t="str">
            <v>000000</v>
          </cell>
          <cell r="BA1024" t="str">
            <v>000000</v>
          </cell>
          <cell r="BC1024" t="str">
            <v>000000</v>
          </cell>
          <cell r="BE1024" t="str">
            <v>000033</v>
          </cell>
          <cell r="BF1024" t="str">
            <v>森田高一郎</v>
          </cell>
        </row>
        <row r="1025">
          <cell r="A1025" t="str">
            <v>500048</v>
          </cell>
          <cell r="B1025" t="str">
            <v>CREDIT RACING</v>
          </cell>
          <cell r="C1025" t="str">
            <v>INC.</v>
          </cell>
          <cell r="D1025" t="str">
            <v>CREDIT</v>
          </cell>
          <cell r="F1025" t="str">
            <v>132-0024</v>
          </cell>
          <cell r="G1025" t="str">
            <v>東京都江戸川区一之江7-28-12</v>
          </cell>
          <cell r="K1025" t="str">
            <v>090-3234-8552</v>
          </cell>
          <cell r="M1025" t="str">
            <v>000003</v>
          </cell>
          <cell r="N1025" t="str">
            <v>関東</v>
          </cell>
          <cell r="O1025" t="str">
            <v>000999</v>
          </cell>
          <cell r="P1025" t="str">
            <v>Other</v>
          </cell>
          <cell r="Q1025" t="str">
            <v>500048</v>
          </cell>
          <cell r="R1025" t="str">
            <v>CREDIT</v>
          </cell>
          <cell r="S1025" t="str">
            <v>000000</v>
          </cell>
          <cell r="U1025" t="str">
            <v>000000</v>
          </cell>
          <cell r="W1025" t="str">
            <v>000000</v>
          </cell>
          <cell r="Y1025" t="str">
            <v>000000</v>
          </cell>
          <cell r="AA1025" t="str">
            <v>000000</v>
          </cell>
          <cell r="AC1025" t="str">
            <v>000000</v>
          </cell>
          <cell r="AE1025" t="str">
            <v>000000</v>
          </cell>
          <cell r="AG1025" t="str">
            <v>500048</v>
          </cell>
          <cell r="AH1025" t="str">
            <v>CREDIT</v>
          </cell>
          <cell r="AI1025">
            <v>0</v>
          </cell>
          <cell r="AJ1025" t="str">
            <v>通常</v>
          </cell>
          <cell r="AK1025" t="str">
            <v>000003</v>
          </cell>
          <cell r="AL1025" t="str">
            <v>関東</v>
          </cell>
          <cell r="AM1025" t="str">
            <v>000999</v>
          </cell>
          <cell r="AN1025" t="str">
            <v>Other</v>
          </cell>
          <cell r="AO1025" t="str">
            <v>500048</v>
          </cell>
          <cell r="AP1025" t="str">
            <v>CREDIT</v>
          </cell>
          <cell r="AQ1025" t="str">
            <v>000000</v>
          </cell>
          <cell r="AS1025" t="str">
            <v>000000</v>
          </cell>
          <cell r="AU1025" t="str">
            <v>000000</v>
          </cell>
          <cell r="AW1025" t="str">
            <v>000000</v>
          </cell>
          <cell r="AY1025" t="str">
            <v>000000</v>
          </cell>
          <cell r="BA1025" t="str">
            <v>000000</v>
          </cell>
          <cell r="BC1025" t="str">
            <v>000000</v>
          </cell>
          <cell r="BE1025" t="str">
            <v>000040</v>
          </cell>
          <cell r="BF1025" t="str">
            <v>その他</v>
          </cell>
        </row>
        <row r="1026">
          <cell r="A1026" t="str">
            <v>500049</v>
          </cell>
          <cell r="B1026" t="str">
            <v>(株)サンリバー</v>
          </cell>
          <cell r="C1026" t="str">
            <v>プールムッシュ佐賀</v>
          </cell>
          <cell r="D1026" t="str">
            <v>ｻﾝﾘﾊﾞ- ﾌﾟｰﾙﾑｯｼｭ佐賀</v>
          </cell>
          <cell r="F1026" t="str">
            <v>556-0003</v>
          </cell>
          <cell r="G1026" t="str">
            <v>大阪府大阪市浪速区恵美須西</v>
          </cell>
          <cell r="H1026" t="str">
            <v>2-14-21サザンパークス1F</v>
          </cell>
          <cell r="K1026" t="str">
            <v>06-6630-6810</v>
          </cell>
          <cell r="L1026" t="str">
            <v>06-6630-6811</v>
          </cell>
          <cell r="M1026" t="str">
            <v>000000</v>
          </cell>
          <cell r="O1026" t="str">
            <v>000219</v>
          </cell>
          <cell r="P1026" t="str">
            <v>Select Fashion</v>
          </cell>
          <cell r="Q1026" t="str">
            <v>110798</v>
          </cell>
          <cell r="R1026" t="str">
            <v>ｻﾝﾘﾊﾞｰ</v>
          </cell>
          <cell r="S1026" t="str">
            <v>000000</v>
          </cell>
          <cell r="U1026" t="str">
            <v>000000</v>
          </cell>
          <cell r="W1026" t="str">
            <v>000000</v>
          </cell>
          <cell r="Y1026" t="str">
            <v>000000</v>
          </cell>
          <cell r="AA1026" t="str">
            <v>000000</v>
          </cell>
          <cell r="AC1026" t="str">
            <v>000000</v>
          </cell>
          <cell r="AE1026" t="str">
            <v>000000</v>
          </cell>
          <cell r="AG1026" t="str">
            <v>110798</v>
          </cell>
          <cell r="AH1026" t="str">
            <v>ｻﾝﾘﾊﾞｰ</v>
          </cell>
          <cell r="AI1026">
            <v>1</v>
          </cell>
          <cell r="AJ1026" t="str">
            <v>支店</v>
          </cell>
          <cell r="AK1026" t="str">
            <v>000000</v>
          </cell>
          <cell r="AM1026" t="str">
            <v>000219</v>
          </cell>
          <cell r="AN1026" t="str">
            <v>Select Fashion</v>
          </cell>
          <cell r="AO1026" t="str">
            <v>110798</v>
          </cell>
          <cell r="AP1026" t="str">
            <v>ｻﾝﾘﾊﾞｰ</v>
          </cell>
          <cell r="AQ1026" t="str">
            <v>000000</v>
          </cell>
          <cell r="AS1026" t="str">
            <v>000000</v>
          </cell>
          <cell r="AU1026" t="str">
            <v>000000</v>
          </cell>
          <cell r="AW1026" t="str">
            <v>000000</v>
          </cell>
          <cell r="AY1026" t="str">
            <v>000000</v>
          </cell>
          <cell r="BA1026" t="str">
            <v>000000</v>
          </cell>
          <cell r="BC1026" t="str">
            <v>000000</v>
          </cell>
          <cell r="BE1026" t="str">
            <v>000004</v>
          </cell>
          <cell r="BF1026" t="str">
            <v>小松美喜</v>
          </cell>
        </row>
        <row r="1027">
          <cell r="A1027" t="str">
            <v>500050</v>
          </cell>
          <cell r="B1027" t="str">
            <v>(株)サンリバー</v>
          </cell>
          <cell r="C1027" t="str">
            <v>プールムッシュ佐世保 五番街</v>
          </cell>
          <cell r="D1027" t="str">
            <v>ｻﾝﾘﾊﾞ- ﾌﾟｰﾙﾑｯｼｭｻｾﾎﾞ</v>
          </cell>
          <cell r="F1027" t="str">
            <v>556-0003</v>
          </cell>
          <cell r="G1027" t="str">
            <v>大阪府大阪市浪速区恵美須西</v>
          </cell>
          <cell r="H1027" t="str">
            <v>2-14-21サザンパークス1F</v>
          </cell>
          <cell r="K1027" t="str">
            <v>06-6630-6810</v>
          </cell>
          <cell r="L1027" t="str">
            <v>06-6630-6811</v>
          </cell>
          <cell r="M1027" t="str">
            <v>000000</v>
          </cell>
          <cell r="O1027" t="str">
            <v>000219</v>
          </cell>
          <cell r="P1027" t="str">
            <v>Select Fashion</v>
          </cell>
          <cell r="Q1027" t="str">
            <v>110798</v>
          </cell>
          <cell r="R1027" t="str">
            <v>ｻﾝﾘﾊﾞｰ</v>
          </cell>
          <cell r="S1027" t="str">
            <v>000000</v>
          </cell>
          <cell r="U1027" t="str">
            <v>000000</v>
          </cell>
          <cell r="W1027" t="str">
            <v>000000</v>
          </cell>
          <cell r="Y1027" t="str">
            <v>000000</v>
          </cell>
          <cell r="AA1027" t="str">
            <v>000000</v>
          </cell>
          <cell r="AC1027" t="str">
            <v>000000</v>
          </cell>
          <cell r="AE1027" t="str">
            <v>000000</v>
          </cell>
          <cell r="AG1027" t="str">
            <v>110798</v>
          </cell>
          <cell r="AH1027" t="str">
            <v>ｻﾝﾘﾊﾞｰ</v>
          </cell>
          <cell r="AI1027">
            <v>1</v>
          </cell>
          <cell r="AJ1027" t="str">
            <v>支店</v>
          </cell>
          <cell r="AK1027" t="str">
            <v>000000</v>
          </cell>
          <cell r="AM1027" t="str">
            <v>000219</v>
          </cell>
          <cell r="AN1027" t="str">
            <v>Select Fashion</v>
          </cell>
          <cell r="AO1027" t="str">
            <v>110798</v>
          </cell>
          <cell r="AP1027" t="str">
            <v>ｻﾝﾘﾊﾞｰ</v>
          </cell>
          <cell r="AQ1027" t="str">
            <v>000000</v>
          </cell>
          <cell r="AS1027" t="str">
            <v>000000</v>
          </cell>
          <cell r="AU1027" t="str">
            <v>000000</v>
          </cell>
          <cell r="AW1027" t="str">
            <v>000000</v>
          </cell>
          <cell r="AY1027" t="str">
            <v>000000</v>
          </cell>
          <cell r="BA1027" t="str">
            <v>000000</v>
          </cell>
          <cell r="BC1027" t="str">
            <v>000000</v>
          </cell>
          <cell r="BE1027" t="str">
            <v>000004</v>
          </cell>
          <cell r="BF1027" t="str">
            <v>小松美喜</v>
          </cell>
        </row>
        <row r="1028">
          <cell r="A1028" t="str">
            <v>500051</v>
          </cell>
          <cell r="B1028" t="str">
            <v>(株)サンリバー</v>
          </cell>
          <cell r="C1028" t="str">
            <v>プールムッシュ岡山</v>
          </cell>
          <cell r="D1028" t="str">
            <v>ｻﾝﾘﾊﾞ- ﾌﾟｰﾙﾑｯｼｭ岡山</v>
          </cell>
          <cell r="F1028" t="str">
            <v>556-0003</v>
          </cell>
          <cell r="G1028" t="str">
            <v>大阪府大阪市浪速区恵美須西</v>
          </cell>
          <cell r="H1028" t="str">
            <v>2-14-21サザンパークス1F</v>
          </cell>
          <cell r="K1028" t="str">
            <v>06-6630-6810</v>
          </cell>
          <cell r="L1028" t="str">
            <v>06-6630-6811</v>
          </cell>
          <cell r="M1028" t="str">
            <v>000000</v>
          </cell>
          <cell r="O1028" t="str">
            <v>000219</v>
          </cell>
          <cell r="P1028" t="str">
            <v>Select Fashion</v>
          </cell>
          <cell r="Q1028" t="str">
            <v>110798</v>
          </cell>
          <cell r="R1028" t="str">
            <v>ｻﾝﾘﾊﾞｰ</v>
          </cell>
          <cell r="S1028" t="str">
            <v>000000</v>
          </cell>
          <cell r="U1028" t="str">
            <v>000000</v>
          </cell>
          <cell r="W1028" t="str">
            <v>000000</v>
          </cell>
          <cell r="Y1028" t="str">
            <v>000000</v>
          </cell>
          <cell r="AA1028" t="str">
            <v>000000</v>
          </cell>
          <cell r="AC1028" t="str">
            <v>000000</v>
          </cell>
          <cell r="AE1028" t="str">
            <v>000000</v>
          </cell>
          <cell r="AG1028" t="str">
            <v>110798</v>
          </cell>
          <cell r="AH1028" t="str">
            <v>ｻﾝﾘﾊﾞｰ</v>
          </cell>
          <cell r="AI1028">
            <v>1</v>
          </cell>
          <cell r="AJ1028" t="str">
            <v>支店</v>
          </cell>
          <cell r="AK1028" t="str">
            <v>000000</v>
          </cell>
          <cell r="AM1028" t="str">
            <v>000219</v>
          </cell>
          <cell r="AN1028" t="str">
            <v>Select Fashion</v>
          </cell>
          <cell r="AO1028" t="str">
            <v>110798</v>
          </cell>
          <cell r="AP1028" t="str">
            <v>ｻﾝﾘﾊﾞｰ</v>
          </cell>
          <cell r="AQ1028" t="str">
            <v>000000</v>
          </cell>
          <cell r="AS1028" t="str">
            <v>000000</v>
          </cell>
          <cell r="AU1028" t="str">
            <v>000000</v>
          </cell>
          <cell r="AW1028" t="str">
            <v>000000</v>
          </cell>
          <cell r="AY1028" t="str">
            <v>000000</v>
          </cell>
          <cell r="BA1028" t="str">
            <v>000000</v>
          </cell>
          <cell r="BC1028" t="str">
            <v>000000</v>
          </cell>
          <cell r="BE1028" t="str">
            <v>000004</v>
          </cell>
          <cell r="BF1028" t="str">
            <v>小松美喜</v>
          </cell>
        </row>
        <row r="1029">
          <cell r="A1029" t="str">
            <v>500052</v>
          </cell>
          <cell r="B1029" t="str">
            <v>(株)サンリバー</v>
          </cell>
          <cell r="C1029" t="str">
            <v>和信産業本社発注</v>
          </cell>
          <cell r="D1029" t="str">
            <v>ｻﾝﾘﾊﾞ-和信産業本社</v>
          </cell>
          <cell r="F1029" t="str">
            <v>556-0003</v>
          </cell>
          <cell r="G1029" t="str">
            <v>大阪府大阪市浪速区恵美須西</v>
          </cell>
          <cell r="H1029" t="str">
            <v>2-14-21サザンパークス1F</v>
          </cell>
          <cell r="K1029" t="str">
            <v>06-6630-6810</v>
          </cell>
          <cell r="L1029" t="str">
            <v>06-6630-6811</v>
          </cell>
          <cell r="M1029" t="str">
            <v>000000</v>
          </cell>
          <cell r="O1029" t="str">
            <v>000219</v>
          </cell>
          <cell r="P1029" t="str">
            <v>Select Fashion</v>
          </cell>
          <cell r="Q1029" t="str">
            <v>110798</v>
          </cell>
          <cell r="R1029" t="str">
            <v>ｻﾝﾘﾊﾞｰ</v>
          </cell>
          <cell r="S1029" t="str">
            <v>000000</v>
          </cell>
          <cell r="U1029" t="str">
            <v>000000</v>
          </cell>
          <cell r="W1029" t="str">
            <v>000000</v>
          </cell>
          <cell r="Y1029" t="str">
            <v>000000</v>
          </cell>
          <cell r="AA1029" t="str">
            <v>000000</v>
          </cell>
          <cell r="AC1029" t="str">
            <v>000000</v>
          </cell>
          <cell r="AE1029" t="str">
            <v>000000</v>
          </cell>
          <cell r="AG1029" t="str">
            <v>110798</v>
          </cell>
          <cell r="AH1029" t="str">
            <v>ｻﾝﾘﾊﾞｰ</v>
          </cell>
          <cell r="AI1029">
            <v>1</v>
          </cell>
          <cell r="AJ1029" t="str">
            <v>支店</v>
          </cell>
          <cell r="AK1029" t="str">
            <v>000000</v>
          </cell>
          <cell r="AM1029" t="str">
            <v>000219</v>
          </cell>
          <cell r="AN1029" t="str">
            <v>Select Fashion</v>
          </cell>
          <cell r="AO1029" t="str">
            <v>110798</v>
          </cell>
          <cell r="AP1029" t="str">
            <v>ｻﾝﾘﾊﾞｰ</v>
          </cell>
          <cell r="AQ1029" t="str">
            <v>000000</v>
          </cell>
          <cell r="AS1029" t="str">
            <v>000000</v>
          </cell>
          <cell r="AU1029" t="str">
            <v>000000</v>
          </cell>
          <cell r="AW1029" t="str">
            <v>000000</v>
          </cell>
          <cell r="AY1029" t="str">
            <v>000000</v>
          </cell>
          <cell r="BA1029" t="str">
            <v>000000</v>
          </cell>
          <cell r="BC1029" t="str">
            <v>000000</v>
          </cell>
          <cell r="BE1029" t="str">
            <v>000004</v>
          </cell>
          <cell r="BF1029" t="str">
            <v>小松美喜</v>
          </cell>
        </row>
        <row r="1030">
          <cell r="A1030" t="str">
            <v>500053</v>
          </cell>
          <cell r="B1030" t="str">
            <v>㈱カンセキWILD-1ブランチ博多店</v>
          </cell>
          <cell r="D1030" t="str">
            <v>WILD-1ブランチ博多店</v>
          </cell>
          <cell r="F1030" t="str">
            <v>812-0044</v>
          </cell>
          <cell r="G1030" t="str">
            <v>福岡県福岡市博多区千代1-2-1</v>
          </cell>
          <cell r="H1030" t="str">
            <v>ブランチ博多パピヨンガーデン内</v>
          </cell>
          <cell r="K1030" t="str">
            <v>092-402-0401</v>
          </cell>
          <cell r="M1030" t="str">
            <v>000009</v>
          </cell>
          <cell r="N1030" t="str">
            <v>九州</v>
          </cell>
          <cell r="O1030" t="str">
            <v>000218</v>
          </cell>
          <cell r="P1030" t="str">
            <v>Outdoor Specialty</v>
          </cell>
          <cell r="Q1030" t="str">
            <v>110784</v>
          </cell>
          <cell r="R1030" t="str">
            <v>ｶﾝｾｷ</v>
          </cell>
          <cell r="S1030" t="str">
            <v>000001</v>
          </cell>
          <cell r="T1030" t="str">
            <v>専伝必要</v>
          </cell>
          <cell r="U1030" t="str">
            <v>000000</v>
          </cell>
          <cell r="W1030" t="str">
            <v>000000</v>
          </cell>
          <cell r="Y1030" t="str">
            <v>000000</v>
          </cell>
          <cell r="AA1030" t="str">
            <v>000000</v>
          </cell>
          <cell r="AC1030" t="str">
            <v>000000</v>
          </cell>
          <cell r="AE1030" t="str">
            <v>000000</v>
          </cell>
          <cell r="AG1030" t="str">
            <v>110784</v>
          </cell>
          <cell r="AH1030" t="str">
            <v>ｶﾝｾｷ</v>
          </cell>
          <cell r="AI1030">
            <v>1</v>
          </cell>
          <cell r="AJ1030" t="str">
            <v>支店</v>
          </cell>
          <cell r="AK1030" t="str">
            <v>000000</v>
          </cell>
          <cell r="AM1030" t="str">
            <v>000218</v>
          </cell>
          <cell r="AN1030" t="str">
            <v>Outdoor Specialty</v>
          </cell>
          <cell r="AO1030" t="str">
            <v>110784</v>
          </cell>
          <cell r="AP1030" t="str">
            <v>ｶﾝｾｷ</v>
          </cell>
          <cell r="AQ1030" t="str">
            <v>000000</v>
          </cell>
          <cell r="AS1030" t="str">
            <v>000000</v>
          </cell>
          <cell r="AU1030" t="str">
            <v>000000</v>
          </cell>
          <cell r="AW1030" t="str">
            <v>000000</v>
          </cell>
          <cell r="AY1030" t="str">
            <v>000000</v>
          </cell>
          <cell r="BA1030" t="str">
            <v>000000</v>
          </cell>
          <cell r="BC1030" t="str">
            <v>000000</v>
          </cell>
          <cell r="BE1030" t="str">
            <v>000056</v>
          </cell>
          <cell r="BF1030" t="str">
            <v>五十嵐悠介</v>
          </cell>
        </row>
        <row r="1031">
          <cell r="A1031" t="str">
            <v>500054</v>
          </cell>
          <cell r="B1031" t="str">
            <v>㈱カンセキWILD-1ブランチ博多店</v>
          </cell>
          <cell r="D1031" t="str">
            <v>WILD-1ブランチ博多店</v>
          </cell>
          <cell r="F1031" t="str">
            <v>812-0044</v>
          </cell>
          <cell r="G1031" t="str">
            <v>福岡県福岡市博多区千代1-2-1</v>
          </cell>
          <cell r="H1031" t="str">
            <v>ブランチ博多パピヨンガーデン内</v>
          </cell>
          <cell r="K1031" t="str">
            <v>092-402-0401</v>
          </cell>
          <cell r="M1031" t="str">
            <v>000009</v>
          </cell>
          <cell r="N1031" t="str">
            <v>九州</v>
          </cell>
          <cell r="O1031" t="str">
            <v>000218</v>
          </cell>
          <cell r="P1031" t="str">
            <v>Outdoor Specialty</v>
          </cell>
          <cell r="Q1031" t="str">
            <v>110784</v>
          </cell>
          <cell r="R1031" t="str">
            <v>ｶﾝｾｷ</v>
          </cell>
          <cell r="S1031" t="str">
            <v>000001</v>
          </cell>
          <cell r="T1031" t="str">
            <v>専伝必要</v>
          </cell>
          <cell r="U1031" t="str">
            <v>000000</v>
          </cell>
          <cell r="W1031" t="str">
            <v>000000</v>
          </cell>
          <cell r="Y1031" t="str">
            <v>000000</v>
          </cell>
          <cell r="AA1031" t="str">
            <v>000000</v>
          </cell>
          <cell r="AC1031" t="str">
            <v>000000</v>
          </cell>
          <cell r="AE1031" t="str">
            <v>000000</v>
          </cell>
          <cell r="AG1031" t="str">
            <v>110784</v>
          </cell>
          <cell r="AH1031" t="str">
            <v>ｶﾝｾｷ</v>
          </cell>
          <cell r="AI1031">
            <v>1</v>
          </cell>
          <cell r="AJ1031" t="str">
            <v>支店</v>
          </cell>
          <cell r="AK1031" t="str">
            <v>000000</v>
          </cell>
          <cell r="AM1031" t="str">
            <v>000218</v>
          </cell>
          <cell r="AN1031" t="str">
            <v>Outdoor Specialty</v>
          </cell>
          <cell r="AO1031" t="str">
            <v>110784</v>
          </cell>
          <cell r="AP1031" t="str">
            <v>ｶﾝｾｷ</v>
          </cell>
          <cell r="AQ1031" t="str">
            <v>000000</v>
          </cell>
          <cell r="AS1031" t="str">
            <v>000000</v>
          </cell>
          <cell r="AU1031" t="str">
            <v>000000</v>
          </cell>
          <cell r="AW1031" t="str">
            <v>000000</v>
          </cell>
          <cell r="AY1031" t="str">
            <v>000000</v>
          </cell>
          <cell r="BA1031" t="str">
            <v>000000</v>
          </cell>
          <cell r="BC1031" t="str">
            <v>000000</v>
          </cell>
          <cell r="BE1031" t="str">
            <v>000056</v>
          </cell>
          <cell r="BF1031" t="str">
            <v>五十嵐悠介</v>
          </cell>
        </row>
        <row r="1032">
          <cell r="A1032" t="str">
            <v>500055</v>
          </cell>
          <cell r="B1032" t="str">
            <v>マルホン株式会社</v>
          </cell>
          <cell r="C1032" t="str">
            <v>VOLUME</v>
          </cell>
          <cell r="D1032" t="str">
            <v>VOLUME</v>
          </cell>
          <cell r="E1032" t="str">
            <v>ﾎﾞﾘｭｰﾑ</v>
          </cell>
          <cell r="F1032" t="str">
            <v>984-8670</v>
          </cell>
          <cell r="G1032" t="str">
            <v>宮城県仙台市若林区卸町２丁目</v>
          </cell>
          <cell r="H1032" t="str">
            <v>８番地の４</v>
          </cell>
          <cell r="K1032" t="str">
            <v>022-235-5161</v>
          </cell>
          <cell r="L1032" t="str">
            <v>022-235-5220</v>
          </cell>
          <cell r="M1032" t="str">
            <v>000003</v>
          </cell>
          <cell r="N1032" t="str">
            <v>関東</v>
          </cell>
          <cell r="O1032" t="str">
            <v>000999</v>
          </cell>
          <cell r="P1032" t="str">
            <v>Other</v>
          </cell>
          <cell r="Q1032" t="str">
            <v>190112</v>
          </cell>
          <cell r="R1032" t="str">
            <v>マルホン株式会社</v>
          </cell>
          <cell r="S1032" t="str">
            <v>000000</v>
          </cell>
          <cell r="U1032" t="str">
            <v>000000</v>
          </cell>
          <cell r="W1032" t="str">
            <v>000000</v>
          </cell>
          <cell r="Y1032" t="str">
            <v>000000</v>
          </cell>
          <cell r="AA1032" t="str">
            <v>000000</v>
          </cell>
          <cell r="AC1032" t="str">
            <v>000000</v>
          </cell>
          <cell r="AE1032" t="str">
            <v>000000</v>
          </cell>
          <cell r="AG1032" t="str">
            <v>190112</v>
          </cell>
          <cell r="AH1032" t="str">
            <v>マルホン株式会社</v>
          </cell>
          <cell r="AI1032">
            <v>1</v>
          </cell>
          <cell r="AJ1032" t="str">
            <v>支店</v>
          </cell>
          <cell r="AK1032" t="str">
            <v>000003</v>
          </cell>
          <cell r="AL1032" t="str">
            <v>関東</v>
          </cell>
          <cell r="AM1032" t="str">
            <v>000999</v>
          </cell>
          <cell r="AN1032" t="str">
            <v>Other</v>
          </cell>
          <cell r="AO1032" t="str">
            <v>190112</v>
          </cell>
          <cell r="AP1032" t="str">
            <v>マルホン株式会社</v>
          </cell>
          <cell r="AQ1032" t="str">
            <v>000000</v>
          </cell>
          <cell r="AS1032" t="str">
            <v>000000</v>
          </cell>
          <cell r="AU1032" t="str">
            <v>000000</v>
          </cell>
          <cell r="AW1032" t="str">
            <v>000000</v>
          </cell>
          <cell r="AY1032" t="str">
            <v>000000</v>
          </cell>
          <cell r="BA1032" t="str">
            <v>000000</v>
          </cell>
          <cell r="BC1032" t="str">
            <v>000000</v>
          </cell>
          <cell r="BE1032" t="str">
            <v>000049</v>
          </cell>
          <cell r="BF1032" t="str">
            <v>志賀剛史</v>
          </cell>
        </row>
        <row r="1033">
          <cell r="A1033" t="str">
            <v>500056</v>
          </cell>
          <cell r="B1033" t="str">
            <v>株式会社クロスター</v>
          </cell>
          <cell r="C1033" t="str">
            <v>ヒマラヤ</v>
          </cell>
          <cell r="D1033" t="str">
            <v>クロスターヒマラヤ</v>
          </cell>
          <cell r="E1033" t="str">
            <v>ｸﾛｽﾀｰﾋﾏﾗﾔ</v>
          </cell>
          <cell r="F1033" t="str">
            <v>271-0068</v>
          </cell>
          <cell r="G1033" t="str">
            <v>千葉県松戸市古ヶ崎</v>
          </cell>
          <cell r="H1033" t="str">
            <v>４－３４７３－１ブルーライン</v>
          </cell>
          <cell r="I1033" t="str">
            <v>松戸物流センター内</v>
          </cell>
          <cell r="K1033" t="str">
            <v>047-712-0093</v>
          </cell>
          <cell r="M1033" t="str">
            <v>000000</v>
          </cell>
          <cell r="O1033" t="str">
            <v>000212</v>
          </cell>
          <cell r="P1033" t="str">
            <v>Bag Speciality</v>
          </cell>
          <cell r="Q1033" t="str">
            <v>190107</v>
          </cell>
          <cell r="R1033" t="str">
            <v>株式会社クロスター</v>
          </cell>
          <cell r="S1033" t="str">
            <v>000000</v>
          </cell>
          <cell r="U1033" t="str">
            <v>000000</v>
          </cell>
          <cell r="W1033" t="str">
            <v>000000</v>
          </cell>
          <cell r="Y1033" t="str">
            <v>000000</v>
          </cell>
          <cell r="AA1033" t="str">
            <v>000000</v>
          </cell>
          <cell r="AC1033" t="str">
            <v>000000</v>
          </cell>
          <cell r="AE1033" t="str">
            <v>000000</v>
          </cell>
          <cell r="AG1033" t="str">
            <v>190107</v>
          </cell>
          <cell r="AH1033" t="str">
            <v>株式会社クロスター</v>
          </cell>
          <cell r="AI1033">
            <v>1</v>
          </cell>
          <cell r="AJ1033" t="str">
            <v>支店</v>
          </cell>
          <cell r="AK1033" t="str">
            <v>000000</v>
          </cell>
          <cell r="AM1033" t="str">
            <v>000212</v>
          </cell>
          <cell r="AN1033" t="str">
            <v>Bag Speciality</v>
          </cell>
          <cell r="AO1033" t="str">
            <v>190107</v>
          </cell>
          <cell r="AP1033" t="str">
            <v>株式会社クロスター</v>
          </cell>
          <cell r="AQ1033" t="str">
            <v>000000</v>
          </cell>
          <cell r="AS1033" t="str">
            <v>000000</v>
          </cell>
          <cell r="AU1033" t="str">
            <v>000000</v>
          </cell>
          <cell r="AW1033" t="str">
            <v>000000</v>
          </cell>
          <cell r="AY1033" t="str">
            <v>000000</v>
          </cell>
          <cell r="BA1033" t="str">
            <v>000000</v>
          </cell>
          <cell r="BC1033" t="str">
            <v>000000</v>
          </cell>
          <cell r="BE1033" t="str">
            <v>000017</v>
          </cell>
          <cell r="BF1033" t="str">
            <v>南山龍一</v>
          </cell>
        </row>
        <row r="1034">
          <cell r="A1034" t="str">
            <v>500057</v>
          </cell>
          <cell r="B1034" t="str">
            <v>株式会社H&amp;S</v>
          </cell>
          <cell r="D1034" t="str">
            <v>株式会社H&amp;S</v>
          </cell>
          <cell r="F1034" t="str">
            <v>107-0062</v>
          </cell>
          <cell r="G1034" t="str">
            <v>東京都港区南青山4-15-4</v>
          </cell>
          <cell r="H1034" t="str">
            <v>ﾊﾟｰｸﾋﾙｽﾞ南青山107</v>
          </cell>
          <cell r="K1034" t="str">
            <v>03-6434-5768</v>
          </cell>
          <cell r="L1034" t="str">
            <v>03-6434-5769</v>
          </cell>
          <cell r="M1034" t="str">
            <v>000000</v>
          </cell>
          <cell r="O1034" t="str">
            <v>000219</v>
          </cell>
          <cell r="P1034" t="str">
            <v>Select Fashion</v>
          </cell>
          <cell r="Q1034" t="str">
            <v>190067</v>
          </cell>
          <cell r="R1034" t="str">
            <v>株式会社H&amp;S</v>
          </cell>
          <cell r="S1034" t="str">
            <v>000000</v>
          </cell>
          <cell r="U1034" t="str">
            <v>000000</v>
          </cell>
          <cell r="W1034" t="str">
            <v>000000</v>
          </cell>
          <cell r="Y1034" t="str">
            <v>000000</v>
          </cell>
          <cell r="AA1034" t="str">
            <v>000000</v>
          </cell>
          <cell r="AC1034" t="str">
            <v>000000</v>
          </cell>
          <cell r="AE1034" t="str">
            <v>000000</v>
          </cell>
          <cell r="AG1034" t="str">
            <v>190067</v>
          </cell>
          <cell r="AH1034" t="str">
            <v>株式会社H&amp;S</v>
          </cell>
          <cell r="AI1034">
            <v>1</v>
          </cell>
          <cell r="AJ1034" t="str">
            <v>支店</v>
          </cell>
          <cell r="AK1034" t="str">
            <v>000000</v>
          </cell>
          <cell r="AM1034" t="str">
            <v>000219</v>
          </cell>
          <cell r="AN1034" t="str">
            <v>Select Fashion</v>
          </cell>
          <cell r="AO1034" t="str">
            <v>190067</v>
          </cell>
          <cell r="AP1034" t="str">
            <v>株式会社H&amp;S</v>
          </cell>
          <cell r="AQ1034" t="str">
            <v>000000</v>
          </cell>
          <cell r="AS1034" t="str">
            <v>000000</v>
          </cell>
          <cell r="AU1034" t="str">
            <v>000000</v>
          </cell>
          <cell r="AW1034" t="str">
            <v>000000</v>
          </cell>
          <cell r="AY1034" t="str">
            <v>000000</v>
          </cell>
          <cell r="BA1034" t="str">
            <v>000000</v>
          </cell>
          <cell r="BC1034" t="str">
            <v>000000</v>
          </cell>
          <cell r="BE1034" t="str">
            <v>000045</v>
          </cell>
          <cell r="BF1034" t="str">
            <v>奥間大史</v>
          </cell>
        </row>
        <row r="1035">
          <cell r="A1035" t="str">
            <v>500058</v>
          </cell>
          <cell r="B1035" t="str">
            <v>フットロッカーアトモスジャパン</v>
          </cell>
          <cell r="D1035" t="str">
            <v>ﾌｯﾄﾛｯｶｰｱﾄﾓｽｼﾞｬﾊﾟﾝ</v>
          </cell>
          <cell r="F1035" t="str">
            <v>150-0001</v>
          </cell>
          <cell r="G1035" t="str">
            <v>東京都渋谷区神宮前6-17-11</v>
          </cell>
          <cell r="H1035" t="str">
            <v>JPR原宿ビル3F</v>
          </cell>
          <cell r="K1035" t="str">
            <v>03-6427-1676</v>
          </cell>
          <cell r="L1035" t="str">
            <v>03-6712-6153</v>
          </cell>
          <cell r="M1035" t="str">
            <v>000003</v>
          </cell>
          <cell r="N1035" t="str">
            <v>関東</v>
          </cell>
          <cell r="O1035" t="str">
            <v>000215</v>
          </cell>
          <cell r="P1035" t="str">
            <v>Footwear Shop</v>
          </cell>
          <cell r="Q1035" t="str">
            <v>500058</v>
          </cell>
          <cell r="R1035" t="str">
            <v>Foot Locker</v>
          </cell>
          <cell r="S1035" t="str">
            <v>000000</v>
          </cell>
          <cell r="U1035" t="str">
            <v>000000</v>
          </cell>
          <cell r="W1035" t="str">
            <v>000000</v>
          </cell>
          <cell r="Y1035" t="str">
            <v>000000</v>
          </cell>
          <cell r="AA1035" t="str">
            <v>000000</v>
          </cell>
          <cell r="AC1035" t="str">
            <v>000000</v>
          </cell>
          <cell r="AE1035" t="str">
            <v>000000</v>
          </cell>
          <cell r="AG1035" t="str">
            <v>500058</v>
          </cell>
          <cell r="AH1035" t="str">
            <v>ﾌｯﾄﾛｯｶｰｱﾄﾓｽｼﾞｬﾊﾟﾝ</v>
          </cell>
          <cell r="AI1035">
            <v>2</v>
          </cell>
          <cell r="AJ1035" t="str">
            <v>本店</v>
          </cell>
          <cell r="AK1035" t="str">
            <v>000003</v>
          </cell>
          <cell r="AL1035" t="str">
            <v>関東</v>
          </cell>
          <cell r="AM1035" t="str">
            <v>000215</v>
          </cell>
          <cell r="AN1035" t="str">
            <v>Footwear Shop</v>
          </cell>
          <cell r="AO1035" t="str">
            <v>500058</v>
          </cell>
          <cell r="AP1035" t="str">
            <v>Foot Locker</v>
          </cell>
          <cell r="AQ1035" t="str">
            <v>000000</v>
          </cell>
          <cell r="AS1035" t="str">
            <v>000000</v>
          </cell>
          <cell r="AU1035" t="str">
            <v>000000</v>
          </cell>
          <cell r="AW1035" t="str">
            <v>000000</v>
          </cell>
          <cell r="AY1035" t="str">
            <v>000000</v>
          </cell>
          <cell r="BA1035" t="str">
            <v>000000</v>
          </cell>
          <cell r="BC1035" t="str">
            <v>000000</v>
          </cell>
          <cell r="BE1035" t="str">
            <v>000054</v>
          </cell>
          <cell r="BF1035" t="str">
            <v>赤井浩司</v>
          </cell>
        </row>
        <row r="1036">
          <cell r="A1036" t="str">
            <v>500059</v>
          </cell>
          <cell r="B1036" t="str">
            <v>Foot Locker atmos Japan</v>
          </cell>
          <cell r="C1036" t="str">
            <v>GF川越</v>
          </cell>
          <cell r="D1036" t="str">
            <v>GF川越ｱﾄﾓｽ</v>
          </cell>
          <cell r="F1036" t="str">
            <v>350-1151</v>
          </cell>
          <cell r="G1036" t="str">
            <v>埼玉県川越市今福990-1</v>
          </cell>
          <cell r="H1036" t="str">
            <v>TEXT気付</v>
          </cell>
          <cell r="K1036" t="str">
            <v>049-293-3473</v>
          </cell>
          <cell r="M1036" t="str">
            <v>000003</v>
          </cell>
          <cell r="N1036" t="str">
            <v>関東</v>
          </cell>
          <cell r="O1036" t="str">
            <v>000215</v>
          </cell>
          <cell r="P1036" t="str">
            <v>Footwear Shop</v>
          </cell>
          <cell r="Q1036" t="str">
            <v>500058</v>
          </cell>
          <cell r="R1036" t="str">
            <v>Foot Locker</v>
          </cell>
          <cell r="S1036" t="str">
            <v>000000</v>
          </cell>
          <cell r="U1036" t="str">
            <v>000000</v>
          </cell>
          <cell r="W1036" t="str">
            <v>000000</v>
          </cell>
          <cell r="Y1036" t="str">
            <v>000000</v>
          </cell>
          <cell r="AA1036" t="str">
            <v>000000</v>
          </cell>
          <cell r="AC1036" t="str">
            <v>000000</v>
          </cell>
          <cell r="AE1036" t="str">
            <v>000000</v>
          </cell>
          <cell r="AG1036" t="str">
            <v>500058</v>
          </cell>
          <cell r="AH1036" t="str">
            <v>ﾌｯﾄﾛｯｶｰｱﾄﾓｽｼﾞｬﾊﾟﾝ</v>
          </cell>
          <cell r="AI1036">
            <v>1</v>
          </cell>
          <cell r="AJ1036" t="str">
            <v>支店</v>
          </cell>
          <cell r="AK1036" t="str">
            <v>000003</v>
          </cell>
          <cell r="AL1036" t="str">
            <v>関東</v>
          </cell>
          <cell r="AM1036" t="str">
            <v>000215</v>
          </cell>
          <cell r="AN1036" t="str">
            <v>Footwear Shop</v>
          </cell>
          <cell r="AO1036" t="str">
            <v>500058</v>
          </cell>
          <cell r="AP1036" t="str">
            <v>Foot Locker</v>
          </cell>
          <cell r="AQ1036" t="str">
            <v>000000</v>
          </cell>
          <cell r="AS1036" t="str">
            <v>000000</v>
          </cell>
          <cell r="AU1036" t="str">
            <v>000000</v>
          </cell>
          <cell r="AW1036" t="str">
            <v>000000</v>
          </cell>
          <cell r="AY1036" t="str">
            <v>000000</v>
          </cell>
          <cell r="BA1036" t="str">
            <v>000000</v>
          </cell>
          <cell r="BC1036" t="str">
            <v>000000</v>
          </cell>
          <cell r="BE1036" t="str">
            <v>000054</v>
          </cell>
          <cell r="BF1036" t="str">
            <v>赤井浩司</v>
          </cell>
        </row>
        <row r="1037">
          <cell r="A1037" t="str">
            <v>500060</v>
          </cell>
          <cell r="B1037" t="str">
            <v>(株)東急ハンズ</v>
          </cell>
          <cell r="C1037" t="str">
            <v>ハンズ柏店</v>
          </cell>
          <cell r="D1037" t="str">
            <v>ハンズ柏</v>
          </cell>
          <cell r="E1037" t="str">
            <v>018</v>
          </cell>
          <cell r="F1037" t="str">
            <v>277-0842</v>
          </cell>
          <cell r="G1037" t="str">
            <v>千葉県柏市末広町１−１</v>
          </cell>
          <cell r="H1037" t="str">
            <v>高島屋ステーションモール</v>
          </cell>
          <cell r="I1037" t="str">
            <v>S館専門店7・8F</v>
          </cell>
          <cell r="K1037" t="str">
            <v>04-7141-6111</v>
          </cell>
          <cell r="M1037" t="str">
            <v>000003</v>
          </cell>
          <cell r="N1037" t="str">
            <v>関東</v>
          </cell>
          <cell r="O1037" t="str">
            <v>000214</v>
          </cell>
          <cell r="P1037" t="str">
            <v>Department Store</v>
          </cell>
          <cell r="Q1037" t="str">
            <v>110825</v>
          </cell>
          <cell r="R1037" t="str">
            <v>東急ハンズ</v>
          </cell>
          <cell r="S1037" t="str">
            <v>000000</v>
          </cell>
          <cell r="U1037" t="str">
            <v>000000</v>
          </cell>
          <cell r="W1037" t="str">
            <v>000000</v>
          </cell>
          <cell r="Y1037" t="str">
            <v>000000</v>
          </cell>
          <cell r="AA1037" t="str">
            <v>000000</v>
          </cell>
          <cell r="AC1037" t="str">
            <v>000000</v>
          </cell>
          <cell r="AE1037" t="str">
            <v>000000</v>
          </cell>
          <cell r="AG1037" t="str">
            <v>110825</v>
          </cell>
          <cell r="AH1037" t="str">
            <v>東急ハンズ</v>
          </cell>
          <cell r="AI1037">
            <v>1</v>
          </cell>
          <cell r="AJ1037" t="str">
            <v>支店</v>
          </cell>
          <cell r="AK1037" t="str">
            <v>000000</v>
          </cell>
          <cell r="AM1037" t="str">
            <v>000214</v>
          </cell>
          <cell r="AN1037" t="str">
            <v>Department Store</v>
          </cell>
          <cell r="AO1037" t="str">
            <v>110825</v>
          </cell>
          <cell r="AP1037" t="str">
            <v>東急ハンズ</v>
          </cell>
          <cell r="AQ1037" t="str">
            <v>000000</v>
          </cell>
          <cell r="AS1037" t="str">
            <v>000000</v>
          </cell>
          <cell r="AU1037" t="str">
            <v>000000</v>
          </cell>
          <cell r="AW1037" t="str">
            <v>000000</v>
          </cell>
          <cell r="AY1037" t="str">
            <v>000000</v>
          </cell>
          <cell r="BA1037" t="str">
            <v>000000</v>
          </cell>
          <cell r="BC1037" t="str">
            <v>000000</v>
          </cell>
          <cell r="BE1037" t="str">
            <v>000049</v>
          </cell>
          <cell r="BF1037" t="str">
            <v>志賀剛史</v>
          </cell>
        </row>
        <row r="1038">
          <cell r="A1038" t="str">
            <v>500061</v>
          </cell>
          <cell r="B1038" t="str">
            <v>㈱東京デリカ</v>
          </cell>
          <cell r="C1038" t="str">
            <v>ノーティアムららぽーと和泉店</v>
          </cell>
          <cell r="D1038" t="str">
            <v>ﾉｰﾃｨｱﾑららぽーと和泉</v>
          </cell>
          <cell r="E1038" t="str">
            <v>8299</v>
          </cell>
          <cell r="F1038" t="str">
            <v>594-1157</v>
          </cell>
          <cell r="G1038" t="str">
            <v>大阪府和泉市あゆみ野4-4-7</v>
          </cell>
          <cell r="H1038" t="str">
            <v>ららぽーと和泉 3F</v>
          </cell>
          <cell r="K1038" t="str">
            <v>0725-58-7484</v>
          </cell>
          <cell r="L1038" t="str">
            <v>0725-58-7484</v>
          </cell>
          <cell r="M1038" t="str">
            <v>000006</v>
          </cell>
          <cell r="N1038" t="str">
            <v>関西</v>
          </cell>
          <cell r="O1038" t="str">
            <v>000212</v>
          </cell>
          <cell r="P1038" t="str">
            <v>Bag Speciality</v>
          </cell>
          <cell r="Q1038" t="str">
            <v>190075</v>
          </cell>
          <cell r="R1038" t="str">
            <v>㈱東京デリカ</v>
          </cell>
          <cell r="S1038" t="str">
            <v>000000</v>
          </cell>
          <cell r="U1038" t="str">
            <v>000000</v>
          </cell>
          <cell r="W1038" t="str">
            <v>000000</v>
          </cell>
          <cell r="Y1038" t="str">
            <v>000000</v>
          </cell>
          <cell r="AA1038" t="str">
            <v>000000</v>
          </cell>
          <cell r="AC1038" t="str">
            <v>000000</v>
          </cell>
          <cell r="AE1038" t="str">
            <v>000000</v>
          </cell>
          <cell r="AG1038" t="str">
            <v>190075</v>
          </cell>
          <cell r="AH1038" t="str">
            <v>㈱東京デリカ</v>
          </cell>
          <cell r="AI1038">
            <v>1</v>
          </cell>
          <cell r="AJ1038" t="str">
            <v>支店</v>
          </cell>
          <cell r="AK1038" t="str">
            <v>000000</v>
          </cell>
          <cell r="AM1038" t="str">
            <v>000212</v>
          </cell>
          <cell r="AN1038" t="str">
            <v>Bag Speciality</v>
          </cell>
          <cell r="AO1038" t="str">
            <v>190075</v>
          </cell>
          <cell r="AP1038" t="str">
            <v>㈱東京デリカ</v>
          </cell>
          <cell r="AQ1038" t="str">
            <v>000000</v>
          </cell>
          <cell r="AS1038" t="str">
            <v>000000</v>
          </cell>
          <cell r="AU1038" t="str">
            <v>000000</v>
          </cell>
          <cell r="AW1038" t="str">
            <v>000000</v>
          </cell>
          <cell r="AY1038" t="str">
            <v>000000</v>
          </cell>
          <cell r="BA1038" t="str">
            <v>000000</v>
          </cell>
          <cell r="BC1038" t="str">
            <v>000000</v>
          </cell>
          <cell r="BE1038" t="str">
            <v>000004</v>
          </cell>
          <cell r="BF1038" t="str">
            <v>小松美喜</v>
          </cell>
        </row>
        <row r="1039">
          <cell r="A1039" t="str">
            <v>500062</v>
          </cell>
          <cell r="B1039" t="str">
            <v>(株)ﾑﾗｻｷｽﾎﾟｰﾂ</v>
          </cell>
          <cell r="C1039" t="str">
            <v>軽井沢店</v>
          </cell>
          <cell r="D1039" t="str">
            <v>ﾑﾗｻｷ軽井沢</v>
          </cell>
          <cell r="E1039" t="str">
            <v>632</v>
          </cell>
          <cell r="F1039" t="str">
            <v>389-0111</v>
          </cell>
          <cell r="G1039" t="str">
            <v>長野県北佐久郡軽井沢町長倉</v>
          </cell>
          <cell r="H1039" t="str">
            <v>小丸6-190</v>
          </cell>
          <cell r="K1039" t="str">
            <v>0267-31-5671</v>
          </cell>
          <cell r="L1039" t="str">
            <v>0267-31-5672</v>
          </cell>
          <cell r="M1039" t="str">
            <v>000000</v>
          </cell>
          <cell r="O1039" t="str">
            <v>000211</v>
          </cell>
          <cell r="P1039" t="str">
            <v>Murasaki</v>
          </cell>
          <cell r="Q1039" t="str">
            <v>110867</v>
          </cell>
          <cell r="R1039" t="str">
            <v>ﾑﾗｻｷ</v>
          </cell>
          <cell r="S1039" t="str">
            <v>000001</v>
          </cell>
          <cell r="T1039" t="str">
            <v>専伝必要</v>
          </cell>
          <cell r="U1039" t="str">
            <v>000000</v>
          </cell>
          <cell r="W1039" t="str">
            <v>000000</v>
          </cell>
          <cell r="Y1039" t="str">
            <v>000000</v>
          </cell>
          <cell r="AA1039" t="str">
            <v>000000</v>
          </cell>
          <cell r="AC1039" t="str">
            <v>000000</v>
          </cell>
          <cell r="AE1039" t="str">
            <v>000000</v>
          </cell>
          <cell r="AG1039" t="str">
            <v>110867</v>
          </cell>
          <cell r="AH1039" t="str">
            <v>ﾑﾗｻｷ</v>
          </cell>
          <cell r="AI1039">
            <v>1</v>
          </cell>
          <cell r="AJ1039" t="str">
            <v>支店</v>
          </cell>
          <cell r="AK1039" t="str">
            <v>000000</v>
          </cell>
          <cell r="AM1039" t="str">
            <v>000211</v>
          </cell>
          <cell r="AN1039" t="str">
            <v>Murasaki</v>
          </cell>
          <cell r="AO1039" t="str">
            <v>110867</v>
          </cell>
          <cell r="AP1039" t="str">
            <v>ﾑﾗｻｷ</v>
          </cell>
          <cell r="AQ1039" t="str">
            <v>000001</v>
          </cell>
          <cell r="AR1039" t="str">
            <v>専伝必要</v>
          </cell>
          <cell r="AS1039" t="str">
            <v>000000</v>
          </cell>
          <cell r="AU1039" t="str">
            <v>000000</v>
          </cell>
          <cell r="AW1039" t="str">
            <v>000000</v>
          </cell>
          <cell r="AY1039" t="str">
            <v>000000</v>
          </cell>
          <cell r="BA1039" t="str">
            <v>000000</v>
          </cell>
          <cell r="BC1039" t="str">
            <v>000000</v>
          </cell>
          <cell r="BE1039" t="str">
            <v>000017</v>
          </cell>
          <cell r="BF1039" t="str">
            <v>南山龍一</v>
          </cell>
        </row>
        <row r="1040">
          <cell r="A1040" t="str">
            <v>500063</v>
          </cell>
          <cell r="B1040" t="str">
            <v>(株)ﾑﾗｻｷｽﾎﾟｰﾂ</v>
          </cell>
          <cell r="C1040" t="str">
            <v>ららぽーと福岡店</v>
          </cell>
          <cell r="D1040" t="str">
            <v>ﾑﾗｻｷﾗﾗﾎﾟｰﾄ福岡</v>
          </cell>
          <cell r="E1040" t="str">
            <v>921</v>
          </cell>
          <cell r="F1040" t="str">
            <v>812-0893</v>
          </cell>
          <cell r="G1040" t="str">
            <v>福岡県福岡市博多区那珂</v>
          </cell>
          <cell r="H1040" t="str">
            <v>6-23-1ららぽーと福岡３階</v>
          </cell>
          <cell r="K1040" t="str">
            <v>092-710-3411</v>
          </cell>
          <cell r="L1040" t="str">
            <v>092-710-3412</v>
          </cell>
          <cell r="M1040" t="str">
            <v>000000</v>
          </cell>
          <cell r="O1040" t="str">
            <v>000211</v>
          </cell>
          <cell r="P1040" t="str">
            <v>Murasaki</v>
          </cell>
          <cell r="Q1040" t="str">
            <v>110867</v>
          </cell>
          <cell r="R1040" t="str">
            <v>ﾑﾗｻｷ</v>
          </cell>
          <cell r="S1040" t="str">
            <v>000001</v>
          </cell>
          <cell r="T1040" t="str">
            <v>専伝必要</v>
          </cell>
          <cell r="U1040" t="str">
            <v>000000</v>
          </cell>
          <cell r="W1040" t="str">
            <v>000000</v>
          </cell>
          <cell r="Y1040" t="str">
            <v>000000</v>
          </cell>
          <cell r="AA1040" t="str">
            <v>000000</v>
          </cell>
          <cell r="AC1040" t="str">
            <v>000000</v>
          </cell>
          <cell r="AE1040" t="str">
            <v>000000</v>
          </cell>
          <cell r="AG1040" t="str">
            <v>110867</v>
          </cell>
          <cell r="AH1040" t="str">
            <v>ﾑﾗｻｷ</v>
          </cell>
          <cell r="AI1040">
            <v>1</v>
          </cell>
          <cell r="AJ1040" t="str">
            <v>支店</v>
          </cell>
          <cell r="AK1040" t="str">
            <v>000000</v>
          </cell>
          <cell r="AM1040" t="str">
            <v>000211</v>
          </cell>
          <cell r="AN1040" t="str">
            <v>Murasaki</v>
          </cell>
          <cell r="AO1040" t="str">
            <v>110867</v>
          </cell>
          <cell r="AP1040" t="str">
            <v>ﾑﾗｻｷ</v>
          </cell>
          <cell r="AQ1040" t="str">
            <v>000001</v>
          </cell>
          <cell r="AR1040" t="str">
            <v>専伝必要</v>
          </cell>
          <cell r="AS1040" t="str">
            <v>000000</v>
          </cell>
          <cell r="AU1040" t="str">
            <v>000000</v>
          </cell>
          <cell r="AW1040" t="str">
            <v>000000</v>
          </cell>
          <cell r="AY1040" t="str">
            <v>000000</v>
          </cell>
          <cell r="BA1040" t="str">
            <v>000000</v>
          </cell>
          <cell r="BC1040" t="str">
            <v>000000</v>
          </cell>
          <cell r="BE1040" t="str">
            <v>000017</v>
          </cell>
          <cell r="BF1040" t="str">
            <v>南山龍一</v>
          </cell>
        </row>
        <row r="1041">
          <cell r="A1041" t="str">
            <v>500064</v>
          </cell>
          <cell r="B1041" t="str">
            <v>SHIBUYA TSUTAYA</v>
          </cell>
          <cell r="D1041" t="str">
            <v>SHIBUYA TSUTAYA</v>
          </cell>
          <cell r="F1041" t="str">
            <v>150-0042</v>
          </cell>
          <cell r="G1041" t="str">
            <v>東京都渋谷区宇田川町21-6</v>
          </cell>
          <cell r="J1041" t="str">
            <v>1500042</v>
          </cell>
          <cell r="K1041" t="str">
            <v>03-5459-2000</v>
          </cell>
          <cell r="M1041" t="str">
            <v>000003</v>
          </cell>
          <cell r="N1041" t="str">
            <v>関東</v>
          </cell>
          <cell r="O1041" t="str">
            <v>000999</v>
          </cell>
          <cell r="P1041" t="str">
            <v>Other</v>
          </cell>
          <cell r="Q1041" t="str">
            <v>000000</v>
          </cell>
          <cell r="S1041" t="str">
            <v>000000</v>
          </cell>
          <cell r="U1041" t="str">
            <v>000000</v>
          </cell>
          <cell r="W1041" t="str">
            <v>000000</v>
          </cell>
          <cell r="Y1041" t="str">
            <v>000000</v>
          </cell>
          <cell r="AA1041" t="str">
            <v>000000</v>
          </cell>
          <cell r="AC1041" t="str">
            <v>000000</v>
          </cell>
          <cell r="AE1041" t="str">
            <v>000000</v>
          </cell>
          <cell r="AG1041" t="str">
            <v>500064</v>
          </cell>
          <cell r="AH1041" t="str">
            <v>SHIBUYA TSUTAYA</v>
          </cell>
          <cell r="AI1041">
            <v>2</v>
          </cell>
          <cell r="AJ1041" t="str">
            <v>本店</v>
          </cell>
          <cell r="AK1041" t="str">
            <v>000003</v>
          </cell>
          <cell r="AL1041" t="str">
            <v>関東</v>
          </cell>
          <cell r="AM1041" t="str">
            <v>000999</v>
          </cell>
          <cell r="AN1041" t="str">
            <v>Other</v>
          </cell>
          <cell r="AO1041" t="str">
            <v>000000</v>
          </cell>
          <cell r="AQ1041" t="str">
            <v>000000</v>
          </cell>
          <cell r="AS1041" t="str">
            <v>000000</v>
          </cell>
          <cell r="AU1041" t="str">
            <v>000000</v>
          </cell>
          <cell r="AW1041" t="str">
            <v>000000</v>
          </cell>
          <cell r="AY1041" t="str">
            <v>000000</v>
          </cell>
          <cell r="BA1041" t="str">
            <v>000000</v>
          </cell>
          <cell r="BC1041" t="str">
            <v>000000</v>
          </cell>
          <cell r="BE1041" t="str">
            <v>000040</v>
          </cell>
          <cell r="BF1041" t="str">
            <v>その他</v>
          </cell>
        </row>
        <row r="1042">
          <cell r="A1042" t="str">
            <v>500065</v>
          </cell>
          <cell r="B1042" t="str">
            <v>株式会社クロスター</v>
          </cell>
          <cell r="C1042" t="str">
            <v>株式会社クロスター大阪事務所</v>
          </cell>
          <cell r="D1042" t="str">
            <v>クロスター大阪事務所</v>
          </cell>
          <cell r="F1042" t="str">
            <v>530-0044</v>
          </cell>
          <cell r="G1042" t="str">
            <v>大阪府大阪市北区東天満1-11-15</v>
          </cell>
          <cell r="H1042" t="str">
            <v>若杉グランドビル別館801号</v>
          </cell>
          <cell r="K1042" t="str">
            <v>06-4397-4360</v>
          </cell>
          <cell r="L1042" t="str">
            <v>06-4397-4361</v>
          </cell>
          <cell r="M1042" t="str">
            <v>000000</v>
          </cell>
          <cell r="O1042" t="str">
            <v>000212</v>
          </cell>
          <cell r="P1042" t="str">
            <v>Bag Speciality</v>
          </cell>
          <cell r="Q1042" t="str">
            <v>190107</v>
          </cell>
          <cell r="R1042" t="str">
            <v>株式会社クロスター</v>
          </cell>
          <cell r="S1042" t="str">
            <v>000000</v>
          </cell>
          <cell r="U1042" t="str">
            <v>000000</v>
          </cell>
          <cell r="W1042" t="str">
            <v>000000</v>
          </cell>
          <cell r="Y1042" t="str">
            <v>000000</v>
          </cell>
          <cell r="AA1042" t="str">
            <v>000000</v>
          </cell>
          <cell r="AC1042" t="str">
            <v>000000</v>
          </cell>
          <cell r="AE1042" t="str">
            <v>000000</v>
          </cell>
          <cell r="AG1042" t="str">
            <v>190107</v>
          </cell>
          <cell r="AH1042" t="str">
            <v>株式会社クロスター</v>
          </cell>
          <cell r="AI1042">
            <v>1</v>
          </cell>
          <cell r="AJ1042" t="str">
            <v>支店</v>
          </cell>
          <cell r="AK1042" t="str">
            <v>000000</v>
          </cell>
          <cell r="AM1042" t="str">
            <v>000212</v>
          </cell>
          <cell r="AN1042" t="str">
            <v>Bag Speciality</v>
          </cell>
          <cell r="AO1042" t="str">
            <v>190107</v>
          </cell>
          <cell r="AP1042" t="str">
            <v>株式会社クロスター</v>
          </cell>
          <cell r="AQ1042" t="str">
            <v>000000</v>
          </cell>
          <cell r="AS1042" t="str">
            <v>000000</v>
          </cell>
          <cell r="AU1042" t="str">
            <v>000000</v>
          </cell>
          <cell r="AW1042" t="str">
            <v>000000</v>
          </cell>
          <cell r="AY1042" t="str">
            <v>000000</v>
          </cell>
          <cell r="BA1042" t="str">
            <v>000000</v>
          </cell>
          <cell r="BC1042" t="str">
            <v>000000</v>
          </cell>
          <cell r="BE1042" t="str">
            <v>000017</v>
          </cell>
          <cell r="BF1042" t="str">
            <v>南山龍一</v>
          </cell>
        </row>
        <row r="1043">
          <cell r="A1043" t="str">
            <v>500066</v>
          </cell>
          <cell r="B1043" t="str">
            <v>(株)イモト大阪本社</v>
          </cell>
          <cell r="C1043" t="str">
            <v>ｲﾓﾄ大阪GOON</v>
          </cell>
          <cell r="D1043" t="str">
            <v>ｲﾓﾄ大阪GOON</v>
          </cell>
          <cell r="F1043" t="str">
            <v>531-0074</v>
          </cell>
          <cell r="G1043" t="str">
            <v>大阪府大阪市北区本庄東3-1-5</v>
          </cell>
          <cell r="K1043" t="str">
            <v>06-6372-2861</v>
          </cell>
          <cell r="M1043" t="str">
            <v>000000</v>
          </cell>
          <cell r="O1043" t="str">
            <v>000000</v>
          </cell>
          <cell r="Q1043" t="str">
            <v>110758</v>
          </cell>
          <cell r="R1043" t="str">
            <v>ｲﾓﾄ大阪</v>
          </cell>
          <cell r="S1043" t="str">
            <v>000000</v>
          </cell>
          <cell r="U1043" t="str">
            <v>000000</v>
          </cell>
          <cell r="W1043" t="str">
            <v>000000</v>
          </cell>
          <cell r="Y1043" t="str">
            <v>000000</v>
          </cell>
          <cell r="AA1043" t="str">
            <v>000000</v>
          </cell>
          <cell r="AC1043" t="str">
            <v>000000</v>
          </cell>
          <cell r="AE1043" t="str">
            <v>000000</v>
          </cell>
          <cell r="AG1043" t="str">
            <v>110758</v>
          </cell>
          <cell r="AH1043" t="str">
            <v>ｲﾓﾄ大阪</v>
          </cell>
          <cell r="AI1043">
            <v>1</v>
          </cell>
          <cell r="AJ1043" t="str">
            <v>支店</v>
          </cell>
          <cell r="AK1043" t="str">
            <v>000000</v>
          </cell>
          <cell r="AM1043" t="str">
            <v>000000</v>
          </cell>
          <cell r="AO1043" t="str">
            <v>110758</v>
          </cell>
          <cell r="AP1043" t="str">
            <v>ｲﾓﾄ大阪</v>
          </cell>
          <cell r="AQ1043" t="str">
            <v>000000</v>
          </cell>
          <cell r="AS1043" t="str">
            <v>000000</v>
          </cell>
          <cell r="AU1043" t="str">
            <v>000000</v>
          </cell>
          <cell r="AW1043" t="str">
            <v>000000</v>
          </cell>
          <cell r="AY1043" t="str">
            <v>000000</v>
          </cell>
          <cell r="BA1043" t="str">
            <v>000000</v>
          </cell>
          <cell r="BC1043" t="str">
            <v>000000</v>
          </cell>
          <cell r="BE1043" t="str">
            <v>000033</v>
          </cell>
          <cell r="BF1043" t="str">
            <v>森田高一郎</v>
          </cell>
        </row>
        <row r="1044">
          <cell r="A1044" t="str">
            <v>500067</v>
          </cell>
          <cell r="B1044" t="str">
            <v>ワイズロード神戸</v>
          </cell>
          <cell r="D1044" t="str">
            <v>ワイズロード神戸</v>
          </cell>
          <cell r="E1044" t="str">
            <v>ﾜｲｽﾞ</v>
          </cell>
          <cell r="F1044" t="str">
            <v>650-0024</v>
          </cell>
          <cell r="G1044" t="str">
            <v>兵庫県神戸市中央区海岸通10番地</v>
          </cell>
          <cell r="H1044" t="str">
            <v>デビスパーキング海岸通1F</v>
          </cell>
          <cell r="K1044" t="str">
            <v>078-333-7037</v>
          </cell>
          <cell r="M1044" t="str">
            <v>000000</v>
          </cell>
          <cell r="O1044" t="str">
            <v>000213</v>
          </cell>
          <cell r="P1044" t="str">
            <v>Cycle Specialty</v>
          </cell>
          <cell r="Q1044" t="str">
            <v>110865</v>
          </cell>
          <cell r="R1044" t="str">
            <v>ﾐｽﾞﾀﾆ</v>
          </cell>
          <cell r="S1044" t="str">
            <v>000000</v>
          </cell>
          <cell r="U1044" t="str">
            <v>000000</v>
          </cell>
          <cell r="W1044" t="str">
            <v>000000</v>
          </cell>
          <cell r="Y1044" t="str">
            <v>000000</v>
          </cell>
          <cell r="AA1044" t="str">
            <v>000000</v>
          </cell>
          <cell r="AC1044" t="str">
            <v>000000</v>
          </cell>
          <cell r="AE1044" t="str">
            <v>000000</v>
          </cell>
          <cell r="AG1044" t="str">
            <v>110865</v>
          </cell>
          <cell r="AH1044" t="str">
            <v>ﾐｽﾞﾀﾆ</v>
          </cell>
          <cell r="AI1044">
            <v>1</v>
          </cell>
          <cell r="AJ1044" t="str">
            <v>支店</v>
          </cell>
          <cell r="AK1044" t="str">
            <v>000000</v>
          </cell>
          <cell r="AM1044" t="str">
            <v>000213</v>
          </cell>
          <cell r="AN1044" t="str">
            <v>Cycle Specialty</v>
          </cell>
          <cell r="AO1044" t="str">
            <v>110865</v>
          </cell>
          <cell r="AP1044" t="str">
            <v>ﾐｽﾞﾀﾆ</v>
          </cell>
          <cell r="AQ1044" t="str">
            <v>000000</v>
          </cell>
          <cell r="AS1044" t="str">
            <v>000000</v>
          </cell>
          <cell r="AU1044" t="str">
            <v>000000</v>
          </cell>
          <cell r="AW1044" t="str">
            <v>000000</v>
          </cell>
          <cell r="AY1044" t="str">
            <v>000000</v>
          </cell>
          <cell r="BA1044" t="str">
            <v>000000</v>
          </cell>
          <cell r="BC1044" t="str">
            <v>000000</v>
          </cell>
          <cell r="BE1044" t="str">
            <v>000004</v>
          </cell>
          <cell r="BF1044" t="str">
            <v>小松美喜</v>
          </cell>
        </row>
        <row r="1045">
          <cell r="A1045" t="str">
            <v>500068</v>
          </cell>
          <cell r="B1045" t="str">
            <v>(株)ロフト</v>
          </cell>
          <cell r="C1045" t="str">
            <v>渋谷ロフト</v>
          </cell>
          <cell r="D1045" t="str">
            <v>渋谷ロフト(委託)</v>
          </cell>
          <cell r="E1045" t="str">
            <v>202</v>
          </cell>
          <cell r="F1045" t="str">
            <v>150-0042</v>
          </cell>
          <cell r="G1045" t="str">
            <v>東京都渋谷区宇田川町21-1</v>
          </cell>
          <cell r="H1045" t="str">
            <v>バッグ・バラエティ雑貨</v>
          </cell>
          <cell r="K1045" t="str">
            <v>03-3462-3851</v>
          </cell>
          <cell r="L1045" t="str">
            <v>03-3462-3868</v>
          </cell>
          <cell r="M1045" t="str">
            <v>000000</v>
          </cell>
          <cell r="O1045" t="str">
            <v>000000</v>
          </cell>
          <cell r="Q1045" t="str">
            <v>110881</v>
          </cell>
          <cell r="R1045" t="str">
            <v>ﾛﾌﾄ</v>
          </cell>
          <cell r="S1045" t="str">
            <v>000000</v>
          </cell>
          <cell r="U1045" t="str">
            <v>000000</v>
          </cell>
          <cell r="W1045" t="str">
            <v>000000</v>
          </cell>
          <cell r="Y1045" t="str">
            <v>000000</v>
          </cell>
          <cell r="AA1045" t="str">
            <v>000000</v>
          </cell>
          <cell r="AC1045" t="str">
            <v>000000</v>
          </cell>
          <cell r="AE1045" t="str">
            <v>000000</v>
          </cell>
          <cell r="AG1045" t="str">
            <v>110881</v>
          </cell>
          <cell r="AH1045" t="str">
            <v>ﾛﾌﾄ</v>
          </cell>
          <cell r="AI1045">
            <v>1</v>
          </cell>
          <cell r="AJ1045" t="str">
            <v>支店</v>
          </cell>
          <cell r="AK1045" t="str">
            <v>000000</v>
          </cell>
          <cell r="AM1045" t="str">
            <v>000000</v>
          </cell>
          <cell r="AO1045" t="str">
            <v>110881</v>
          </cell>
          <cell r="AP1045" t="str">
            <v>ﾛﾌﾄ</v>
          </cell>
          <cell r="AQ1045" t="str">
            <v>000000</v>
          </cell>
          <cell r="AS1045" t="str">
            <v>000000</v>
          </cell>
          <cell r="AU1045" t="str">
            <v>000000</v>
          </cell>
          <cell r="AW1045" t="str">
            <v>000000</v>
          </cell>
          <cell r="AY1045" t="str">
            <v>000000</v>
          </cell>
          <cell r="BA1045" t="str">
            <v>000000</v>
          </cell>
          <cell r="BC1045" t="str">
            <v>000000</v>
          </cell>
          <cell r="BE1045" t="str">
            <v>000004</v>
          </cell>
          <cell r="BF1045" t="str">
            <v>小松美喜</v>
          </cell>
        </row>
        <row r="1046">
          <cell r="A1046" t="str">
            <v>500069</v>
          </cell>
          <cell r="B1046" t="str">
            <v>(株)ロフト</v>
          </cell>
          <cell r="C1046" t="str">
            <v>札幌ロフト</v>
          </cell>
          <cell r="D1046" t="str">
            <v>札幌ロフト(委託)</v>
          </cell>
          <cell r="E1046" t="str">
            <v>204</v>
          </cell>
          <cell r="F1046" t="str">
            <v>060-0005</v>
          </cell>
          <cell r="G1046" t="str">
            <v>北海道札幌市中央区北5条西2丁目</v>
          </cell>
          <cell r="H1046" t="str">
            <v>エスタ6階</v>
          </cell>
          <cell r="I1046" t="str">
            <v>バッグ・バラエティ雑貨</v>
          </cell>
          <cell r="K1046" t="str">
            <v>011-207-6210</v>
          </cell>
          <cell r="M1046" t="str">
            <v>000000</v>
          </cell>
          <cell r="O1046" t="str">
            <v>000000</v>
          </cell>
          <cell r="Q1046" t="str">
            <v>110881</v>
          </cell>
          <cell r="R1046" t="str">
            <v>ﾛﾌﾄ</v>
          </cell>
          <cell r="S1046" t="str">
            <v>000000</v>
          </cell>
          <cell r="U1046" t="str">
            <v>000000</v>
          </cell>
          <cell r="W1046" t="str">
            <v>000000</v>
          </cell>
          <cell r="Y1046" t="str">
            <v>000000</v>
          </cell>
          <cell r="AA1046" t="str">
            <v>000000</v>
          </cell>
          <cell r="AC1046" t="str">
            <v>000000</v>
          </cell>
          <cell r="AE1046" t="str">
            <v>000000</v>
          </cell>
          <cell r="AG1046" t="str">
            <v>110881</v>
          </cell>
          <cell r="AH1046" t="str">
            <v>ﾛﾌﾄ</v>
          </cell>
          <cell r="AI1046">
            <v>1</v>
          </cell>
          <cell r="AJ1046" t="str">
            <v>支店</v>
          </cell>
          <cell r="AK1046" t="str">
            <v>000000</v>
          </cell>
          <cell r="AM1046" t="str">
            <v>000000</v>
          </cell>
          <cell r="AO1046" t="str">
            <v>110881</v>
          </cell>
          <cell r="AP1046" t="str">
            <v>ﾛﾌﾄ</v>
          </cell>
          <cell r="AQ1046" t="str">
            <v>000000</v>
          </cell>
          <cell r="AS1046" t="str">
            <v>000000</v>
          </cell>
          <cell r="AU1046" t="str">
            <v>000000</v>
          </cell>
          <cell r="AW1046" t="str">
            <v>000000</v>
          </cell>
          <cell r="AY1046" t="str">
            <v>000000</v>
          </cell>
          <cell r="BA1046" t="str">
            <v>000000</v>
          </cell>
          <cell r="BC1046" t="str">
            <v>000000</v>
          </cell>
          <cell r="BE1046" t="str">
            <v>000004</v>
          </cell>
          <cell r="BF1046" t="str">
            <v>小松美喜</v>
          </cell>
        </row>
        <row r="1047">
          <cell r="A1047" t="str">
            <v>500070</v>
          </cell>
          <cell r="B1047" t="str">
            <v>(株)ロフト</v>
          </cell>
          <cell r="C1047" t="str">
            <v>横浜ロフト</v>
          </cell>
          <cell r="D1047" t="str">
            <v>横浜ロフト(委託)</v>
          </cell>
          <cell r="E1047" t="str">
            <v>213</v>
          </cell>
          <cell r="F1047" t="str">
            <v>220-0011</v>
          </cell>
          <cell r="G1047" t="str">
            <v>神奈川県横浜市西区高島2-18-1</v>
          </cell>
          <cell r="H1047" t="str">
            <v>そごう横浜店7F</v>
          </cell>
          <cell r="I1047" t="str">
            <v>バッグ・バラエティ雑貨</v>
          </cell>
          <cell r="K1047" t="str">
            <v>045-440-6210</v>
          </cell>
          <cell r="M1047" t="str">
            <v>000000</v>
          </cell>
          <cell r="O1047" t="str">
            <v>000000</v>
          </cell>
          <cell r="Q1047" t="str">
            <v>110881</v>
          </cell>
          <cell r="R1047" t="str">
            <v>ﾛﾌﾄ</v>
          </cell>
          <cell r="S1047" t="str">
            <v>000000</v>
          </cell>
          <cell r="U1047" t="str">
            <v>000000</v>
          </cell>
          <cell r="W1047" t="str">
            <v>000000</v>
          </cell>
          <cell r="Y1047" t="str">
            <v>000000</v>
          </cell>
          <cell r="AA1047" t="str">
            <v>000000</v>
          </cell>
          <cell r="AC1047" t="str">
            <v>000000</v>
          </cell>
          <cell r="AE1047" t="str">
            <v>000000</v>
          </cell>
          <cell r="AG1047" t="str">
            <v>110881</v>
          </cell>
          <cell r="AH1047" t="str">
            <v>ﾛﾌﾄ</v>
          </cell>
          <cell r="AI1047">
            <v>1</v>
          </cell>
          <cell r="AJ1047" t="str">
            <v>支店</v>
          </cell>
          <cell r="AK1047" t="str">
            <v>000000</v>
          </cell>
          <cell r="AM1047" t="str">
            <v>000000</v>
          </cell>
          <cell r="AO1047" t="str">
            <v>110881</v>
          </cell>
          <cell r="AP1047" t="str">
            <v>ﾛﾌﾄ</v>
          </cell>
          <cell r="AQ1047" t="str">
            <v>000000</v>
          </cell>
          <cell r="AS1047" t="str">
            <v>000000</v>
          </cell>
          <cell r="AU1047" t="str">
            <v>000000</v>
          </cell>
          <cell r="AW1047" t="str">
            <v>000000</v>
          </cell>
          <cell r="AY1047" t="str">
            <v>000000</v>
          </cell>
          <cell r="BA1047" t="str">
            <v>000000</v>
          </cell>
          <cell r="BC1047" t="str">
            <v>000000</v>
          </cell>
          <cell r="BE1047" t="str">
            <v>000004</v>
          </cell>
          <cell r="BF1047" t="str">
            <v>小松美喜</v>
          </cell>
        </row>
        <row r="1048">
          <cell r="A1048" t="str">
            <v>500071</v>
          </cell>
          <cell r="B1048" t="str">
            <v>(株)ロフト</v>
          </cell>
          <cell r="C1048" t="str">
            <v>新潟ロフト</v>
          </cell>
          <cell r="D1048" t="str">
            <v>新潟ロフト(委託)</v>
          </cell>
          <cell r="E1048" t="str">
            <v>219</v>
          </cell>
          <cell r="F1048" t="str">
            <v>950-0088</v>
          </cell>
          <cell r="G1048" t="str">
            <v>新潟県新潟市中央区万代1-5-1</v>
          </cell>
          <cell r="H1048" t="str">
            <v>ラブラ万代5階</v>
          </cell>
          <cell r="I1048" t="str">
            <v>バッグ・バラエティ雑貨</v>
          </cell>
          <cell r="K1048" t="str">
            <v>025-245-6210</v>
          </cell>
          <cell r="M1048" t="str">
            <v>000000</v>
          </cell>
          <cell r="O1048" t="str">
            <v>000000</v>
          </cell>
          <cell r="Q1048" t="str">
            <v>110881</v>
          </cell>
          <cell r="R1048" t="str">
            <v>ﾛﾌﾄ</v>
          </cell>
          <cell r="S1048" t="str">
            <v>000000</v>
          </cell>
          <cell r="U1048" t="str">
            <v>000000</v>
          </cell>
          <cell r="W1048" t="str">
            <v>000000</v>
          </cell>
          <cell r="Y1048" t="str">
            <v>000000</v>
          </cell>
          <cell r="AA1048" t="str">
            <v>000000</v>
          </cell>
          <cell r="AC1048" t="str">
            <v>000000</v>
          </cell>
          <cell r="AE1048" t="str">
            <v>000000</v>
          </cell>
          <cell r="AG1048" t="str">
            <v>110881</v>
          </cell>
          <cell r="AH1048" t="str">
            <v>ﾛﾌﾄ</v>
          </cell>
          <cell r="AI1048">
            <v>1</v>
          </cell>
          <cell r="AJ1048" t="str">
            <v>支店</v>
          </cell>
          <cell r="AK1048" t="str">
            <v>000000</v>
          </cell>
          <cell r="AM1048" t="str">
            <v>000000</v>
          </cell>
          <cell r="AO1048" t="str">
            <v>110881</v>
          </cell>
          <cell r="AP1048" t="str">
            <v>ﾛﾌﾄ</v>
          </cell>
          <cell r="AQ1048" t="str">
            <v>000000</v>
          </cell>
          <cell r="AS1048" t="str">
            <v>000000</v>
          </cell>
          <cell r="AU1048" t="str">
            <v>000000</v>
          </cell>
          <cell r="AW1048" t="str">
            <v>000000</v>
          </cell>
          <cell r="AY1048" t="str">
            <v>000000</v>
          </cell>
          <cell r="BA1048" t="str">
            <v>000000</v>
          </cell>
          <cell r="BC1048" t="str">
            <v>000000</v>
          </cell>
          <cell r="BE1048" t="str">
            <v>000004</v>
          </cell>
          <cell r="BF1048" t="str">
            <v>小松美喜</v>
          </cell>
        </row>
        <row r="1049">
          <cell r="A1049" t="str">
            <v>500072</v>
          </cell>
          <cell r="B1049" t="str">
            <v>(株)ロフト</v>
          </cell>
          <cell r="C1049" t="str">
            <v>池袋ロフト</v>
          </cell>
          <cell r="D1049" t="str">
            <v>池袋ロフト(委託)</v>
          </cell>
          <cell r="E1049" t="str">
            <v>201</v>
          </cell>
          <cell r="F1049" t="str">
            <v>171-0022</v>
          </cell>
          <cell r="G1049" t="str">
            <v>東京都豊島区南池袋1-28-1</v>
          </cell>
          <cell r="H1049" t="str">
            <v>池袋西武 内</v>
          </cell>
          <cell r="I1049" t="str">
            <v>バッグ・バラエティ雑貨</v>
          </cell>
          <cell r="K1049" t="str">
            <v>03-3462-3801</v>
          </cell>
          <cell r="M1049" t="str">
            <v>000000</v>
          </cell>
          <cell r="O1049" t="str">
            <v>000000</v>
          </cell>
          <cell r="Q1049" t="str">
            <v>110881</v>
          </cell>
          <cell r="R1049" t="str">
            <v>ﾛﾌﾄ</v>
          </cell>
          <cell r="S1049" t="str">
            <v>000000</v>
          </cell>
          <cell r="U1049" t="str">
            <v>000000</v>
          </cell>
          <cell r="W1049" t="str">
            <v>000000</v>
          </cell>
          <cell r="Y1049" t="str">
            <v>000000</v>
          </cell>
          <cell r="AA1049" t="str">
            <v>000000</v>
          </cell>
          <cell r="AC1049" t="str">
            <v>000000</v>
          </cell>
          <cell r="AE1049" t="str">
            <v>000000</v>
          </cell>
          <cell r="AG1049" t="str">
            <v>110881</v>
          </cell>
          <cell r="AH1049" t="str">
            <v>ﾛﾌﾄ</v>
          </cell>
          <cell r="AI1049">
            <v>1</v>
          </cell>
          <cell r="AJ1049" t="str">
            <v>支店</v>
          </cell>
          <cell r="AK1049" t="str">
            <v>000000</v>
          </cell>
          <cell r="AM1049" t="str">
            <v>000000</v>
          </cell>
          <cell r="AO1049" t="str">
            <v>110881</v>
          </cell>
          <cell r="AP1049" t="str">
            <v>ﾛﾌﾄ</v>
          </cell>
          <cell r="AQ1049" t="str">
            <v>000000</v>
          </cell>
          <cell r="AS1049" t="str">
            <v>000000</v>
          </cell>
          <cell r="AU1049" t="str">
            <v>000000</v>
          </cell>
          <cell r="AW1049" t="str">
            <v>000000</v>
          </cell>
          <cell r="AY1049" t="str">
            <v>000000</v>
          </cell>
          <cell r="BA1049" t="str">
            <v>000000</v>
          </cell>
          <cell r="BC1049" t="str">
            <v>000000</v>
          </cell>
          <cell r="BE1049" t="str">
            <v>000004</v>
          </cell>
          <cell r="BF1049" t="str">
            <v>小松美喜</v>
          </cell>
        </row>
        <row r="1050">
          <cell r="A1050" t="str">
            <v>500073</v>
          </cell>
          <cell r="B1050" t="str">
            <v>(株)ロフト</v>
          </cell>
          <cell r="C1050" t="str">
            <v>梅田ロフト</v>
          </cell>
          <cell r="D1050" t="str">
            <v>梅田ロフト(委託)</v>
          </cell>
          <cell r="E1050" t="str">
            <v>203</v>
          </cell>
          <cell r="F1050" t="str">
            <v>530-0013</v>
          </cell>
          <cell r="G1050" t="str">
            <v>大阪府大阪市北区茶屋町16-7</v>
          </cell>
          <cell r="H1050" t="str">
            <v>バッグ・バラエティ雑貨</v>
          </cell>
          <cell r="K1050" t="str">
            <v>06-6359-3228</v>
          </cell>
          <cell r="L1050" t="str">
            <v>06-6359-3175</v>
          </cell>
          <cell r="M1050" t="str">
            <v>000000</v>
          </cell>
          <cell r="O1050" t="str">
            <v>000000</v>
          </cell>
          <cell r="Q1050" t="str">
            <v>110881</v>
          </cell>
          <cell r="R1050" t="str">
            <v>ﾛﾌﾄ</v>
          </cell>
          <cell r="S1050" t="str">
            <v>000000</v>
          </cell>
          <cell r="U1050" t="str">
            <v>000000</v>
          </cell>
          <cell r="W1050" t="str">
            <v>000000</v>
          </cell>
          <cell r="Y1050" t="str">
            <v>000000</v>
          </cell>
          <cell r="AA1050" t="str">
            <v>000000</v>
          </cell>
          <cell r="AC1050" t="str">
            <v>000000</v>
          </cell>
          <cell r="AE1050" t="str">
            <v>000000</v>
          </cell>
          <cell r="AG1050" t="str">
            <v>110881</v>
          </cell>
          <cell r="AH1050" t="str">
            <v>ﾛﾌﾄ</v>
          </cell>
          <cell r="AI1050">
            <v>1</v>
          </cell>
          <cell r="AJ1050" t="str">
            <v>支店</v>
          </cell>
          <cell r="AK1050" t="str">
            <v>000000</v>
          </cell>
          <cell r="AM1050" t="str">
            <v>000000</v>
          </cell>
          <cell r="AO1050" t="str">
            <v>110881</v>
          </cell>
          <cell r="AP1050" t="str">
            <v>ﾛﾌﾄ</v>
          </cell>
          <cell r="AQ1050" t="str">
            <v>000000</v>
          </cell>
          <cell r="AS1050" t="str">
            <v>000000</v>
          </cell>
          <cell r="AU1050" t="str">
            <v>000000</v>
          </cell>
          <cell r="AW1050" t="str">
            <v>000000</v>
          </cell>
          <cell r="AY1050" t="str">
            <v>000000</v>
          </cell>
          <cell r="BA1050" t="str">
            <v>000000</v>
          </cell>
          <cell r="BC1050" t="str">
            <v>000000</v>
          </cell>
          <cell r="BE1050" t="str">
            <v>000004</v>
          </cell>
          <cell r="BF1050" t="str">
            <v>小松美喜</v>
          </cell>
        </row>
        <row r="1051">
          <cell r="A1051" t="str">
            <v>500074</v>
          </cell>
          <cell r="B1051" t="str">
            <v>(株)ロフト</v>
          </cell>
          <cell r="C1051" t="str">
            <v>千葉ロフト</v>
          </cell>
          <cell r="D1051" t="str">
            <v>千葉ロフト(委託)</v>
          </cell>
          <cell r="E1051" t="str">
            <v>218</v>
          </cell>
          <cell r="F1051" t="str">
            <v>260-0028</v>
          </cell>
          <cell r="G1051" t="str">
            <v>千葉県千葉市中央区新町1000</v>
          </cell>
          <cell r="H1051" t="str">
            <v>バッグ・バラエティ雑貨</v>
          </cell>
          <cell r="K1051" t="str">
            <v>043-248-6234</v>
          </cell>
          <cell r="L1051" t="str">
            <v>043-248-6239</v>
          </cell>
          <cell r="M1051" t="str">
            <v>000000</v>
          </cell>
          <cell r="O1051" t="str">
            <v>000000</v>
          </cell>
          <cell r="Q1051" t="str">
            <v>110881</v>
          </cell>
          <cell r="R1051" t="str">
            <v>ﾛﾌﾄ</v>
          </cell>
          <cell r="S1051" t="str">
            <v>000000</v>
          </cell>
          <cell r="U1051" t="str">
            <v>000000</v>
          </cell>
          <cell r="W1051" t="str">
            <v>000000</v>
          </cell>
          <cell r="Y1051" t="str">
            <v>000000</v>
          </cell>
          <cell r="AA1051" t="str">
            <v>000000</v>
          </cell>
          <cell r="AC1051" t="str">
            <v>000000</v>
          </cell>
          <cell r="AE1051" t="str">
            <v>000000</v>
          </cell>
          <cell r="AG1051" t="str">
            <v>110881</v>
          </cell>
          <cell r="AH1051" t="str">
            <v>ﾛﾌﾄ</v>
          </cell>
          <cell r="AI1051">
            <v>1</v>
          </cell>
          <cell r="AJ1051" t="str">
            <v>支店</v>
          </cell>
          <cell r="AK1051" t="str">
            <v>000000</v>
          </cell>
          <cell r="AM1051" t="str">
            <v>000000</v>
          </cell>
          <cell r="AO1051" t="str">
            <v>110881</v>
          </cell>
          <cell r="AP1051" t="str">
            <v>ﾛﾌﾄ</v>
          </cell>
          <cell r="AQ1051" t="str">
            <v>000000</v>
          </cell>
          <cell r="AS1051" t="str">
            <v>000000</v>
          </cell>
          <cell r="AU1051" t="str">
            <v>000000</v>
          </cell>
          <cell r="AW1051" t="str">
            <v>000000</v>
          </cell>
          <cell r="AY1051" t="str">
            <v>000000</v>
          </cell>
          <cell r="BA1051" t="str">
            <v>000000</v>
          </cell>
          <cell r="BC1051" t="str">
            <v>000000</v>
          </cell>
          <cell r="BE1051" t="str">
            <v>000004</v>
          </cell>
          <cell r="BF1051" t="str">
            <v>小松美喜</v>
          </cell>
        </row>
        <row r="1052">
          <cell r="A1052" t="str">
            <v>500075</v>
          </cell>
          <cell r="B1052" t="str">
            <v>(株)ロフト</v>
          </cell>
          <cell r="C1052" t="str">
            <v>西宮ロフト</v>
          </cell>
          <cell r="D1052" t="str">
            <v>西宮ロフト(委託)</v>
          </cell>
          <cell r="E1052" t="str">
            <v>223</v>
          </cell>
          <cell r="F1052" t="str">
            <v>260-0028</v>
          </cell>
          <cell r="G1052" t="str">
            <v>兵庫県西宮市高松町14-2</v>
          </cell>
          <cell r="H1052" t="str">
            <v>阪急西宮ガーデンズ2階</v>
          </cell>
          <cell r="I1052" t="str">
            <v>バッグ・バラエティ雑貨</v>
          </cell>
          <cell r="K1052" t="str">
            <v>0798-68-6210</v>
          </cell>
          <cell r="L1052" t="str">
            <v>0798-68-6215</v>
          </cell>
          <cell r="M1052" t="str">
            <v>000000</v>
          </cell>
          <cell r="O1052" t="str">
            <v>000000</v>
          </cell>
          <cell r="Q1052" t="str">
            <v>110881</v>
          </cell>
          <cell r="R1052" t="str">
            <v>ﾛﾌﾄ</v>
          </cell>
          <cell r="S1052" t="str">
            <v>000000</v>
          </cell>
          <cell r="U1052" t="str">
            <v>000000</v>
          </cell>
          <cell r="W1052" t="str">
            <v>000000</v>
          </cell>
          <cell r="Y1052" t="str">
            <v>000000</v>
          </cell>
          <cell r="AA1052" t="str">
            <v>000000</v>
          </cell>
          <cell r="AC1052" t="str">
            <v>000000</v>
          </cell>
          <cell r="AE1052" t="str">
            <v>000000</v>
          </cell>
          <cell r="AG1052" t="str">
            <v>110881</v>
          </cell>
          <cell r="AH1052" t="str">
            <v>ﾛﾌﾄ</v>
          </cell>
          <cell r="AI1052">
            <v>1</v>
          </cell>
          <cell r="AJ1052" t="str">
            <v>支店</v>
          </cell>
          <cell r="AK1052" t="str">
            <v>000000</v>
          </cell>
          <cell r="AM1052" t="str">
            <v>000000</v>
          </cell>
          <cell r="AO1052" t="str">
            <v>110881</v>
          </cell>
          <cell r="AP1052" t="str">
            <v>ﾛﾌﾄ</v>
          </cell>
          <cell r="AQ1052" t="str">
            <v>000000</v>
          </cell>
          <cell r="AS1052" t="str">
            <v>000000</v>
          </cell>
          <cell r="AU1052" t="str">
            <v>000000</v>
          </cell>
          <cell r="AW1052" t="str">
            <v>000000</v>
          </cell>
          <cell r="AY1052" t="str">
            <v>000000</v>
          </cell>
          <cell r="BA1052" t="str">
            <v>000000</v>
          </cell>
          <cell r="BC1052" t="str">
            <v>000000</v>
          </cell>
          <cell r="BE1052" t="str">
            <v>000004</v>
          </cell>
          <cell r="BF1052" t="str">
            <v>小松美喜</v>
          </cell>
        </row>
        <row r="1053">
          <cell r="A1053" t="str">
            <v>500076</v>
          </cell>
          <cell r="B1053" t="str">
            <v>(株)ロフト</v>
          </cell>
          <cell r="C1053" t="str">
            <v>新三郷ロフト</v>
          </cell>
          <cell r="D1053" t="str">
            <v>新三郷ロフト(委託)</v>
          </cell>
          <cell r="E1053" t="str">
            <v>224</v>
          </cell>
          <cell r="F1053" t="str">
            <v>341-0009</v>
          </cell>
          <cell r="G1053" t="str">
            <v>埼玉県三郷市新三郷ららｼﾃｨ3-1-1</v>
          </cell>
          <cell r="H1053" t="str">
            <v>ららぽｰと新三郷1階</v>
          </cell>
          <cell r="I1053" t="str">
            <v>バッグ・バラエティ雑貨</v>
          </cell>
          <cell r="K1053" t="str">
            <v>048-950-6210</v>
          </cell>
          <cell r="M1053" t="str">
            <v>000000</v>
          </cell>
          <cell r="O1053" t="str">
            <v>000000</v>
          </cell>
          <cell r="Q1053" t="str">
            <v>110881</v>
          </cell>
          <cell r="R1053" t="str">
            <v>ﾛﾌﾄ</v>
          </cell>
          <cell r="S1053" t="str">
            <v>000000</v>
          </cell>
          <cell r="U1053" t="str">
            <v>000000</v>
          </cell>
          <cell r="W1053" t="str">
            <v>000000</v>
          </cell>
          <cell r="Y1053" t="str">
            <v>000000</v>
          </cell>
          <cell r="AA1053" t="str">
            <v>000000</v>
          </cell>
          <cell r="AC1053" t="str">
            <v>000000</v>
          </cell>
          <cell r="AE1053" t="str">
            <v>000000</v>
          </cell>
          <cell r="AG1053" t="str">
            <v>110881</v>
          </cell>
          <cell r="AH1053" t="str">
            <v>ﾛﾌﾄ</v>
          </cell>
          <cell r="AI1053">
            <v>1</v>
          </cell>
          <cell r="AJ1053" t="str">
            <v>支店</v>
          </cell>
          <cell r="AK1053" t="str">
            <v>000000</v>
          </cell>
          <cell r="AM1053" t="str">
            <v>000000</v>
          </cell>
          <cell r="AO1053" t="str">
            <v>110881</v>
          </cell>
          <cell r="AP1053" t="str">
            <v>ﾛﾌﾄ</v>
          </cell>
          <cell r="AQ1053" t="str">
            <v>000000</v>
          </cell>
          <cell r="AS1053" t="str">
            <v>000000</v>
          </cell>
          <cell r="AU1053" t="str">
            <v>000000</v>
          </cell>
          <cell r="AW1053" t="str">
            <v>000000</v>
          </cell>
          <cell r="AY1053" t="str">
            <v>000000</v>
          </cell>
          <cell r="BA1053" t="str">
            <v>000000</v>
          </cell>
          <cell r="BC1053" t="str">
            <v>000000</v>
          </cell>
          <cell r="BE1053" t="str">
            <v>000004</v>
          </cell>
          <cell r="BF1053" t="str">
            <v>小松美喜</v>
          </cell>
        </row>
        <row r="1054">
          <cell r="A1054" t="str">
            <v>500077</v>
          </cell>
          <cell r="B1054" t="str">
            <v>(株)ロフト</v>
          </cell>
          <cell r="C1054" t="str">
            <v>京都ロフト</v>
          </cell>
          <cell r="D1054" t="str">
            <v>京都ロフト(委託)</v>
          </cell>
          <cell r="E1054" t="str">
            <v>225</v>
          </cell>
          <cell r="F1054" t="str">
            <v>604-0000</v>
          </cell>
          <cell r="G1054" t="str">
            <v>京都府京都市中京区河原町通三条下</v>
          </cell>
          <cell r="H1054" t="str">
            <v>ル大黒町58番地 ミーナ京都地下1階</v>
          </cell>
          <cell r="I1054" t="str">
            <v>バッグ・バラエティ雑貨</v>
          </cell>
          <cell r="K1054" t="str">
            <v>075-255-6316</v>
          </cell>
          <cell r="L1054" t="str">
            <v>075-255-6318</v>
          </cell>
          <cell r="M1054" t="str">
            <v>000000</v>
          </cell>
          <cell r="O1054" t="str">
            <v>000000</v>
          </cell>
          <cell r="Q1054" t="str">
            <v>110881</v>
          </cell>
          <cell r="R1054" t="str">
            <v>ﾛﾌﾄ</v>
          </cell>
          <cell r="S1054" t="str">
            <v>000000</v>
          </cell>
          <cell r="U1054" t="str">
            <v>000000</v>
          </cell>
          <cell r="W1054" t="str">
            <v>000000</v>
          </cell>
          <cell r="Y1054" t="str">
            <v>000000</v>
          </cell>
          <cell r="AA1054" t="str">
            <v>000000</v>
          </cell>
          <cell r="AC1054" t="str">
            <v>000000</v>
          </cell>
          <cell r="AE1054" t="str">
            <v>000000</v>
          </cell>
          <cell r="AG1054" t="str">
            <v>110881</v>
          </cell>
          <cell r="AH1054" t="str">
            <v>ﾛﾌﾄ</v>
          </cell>
          <cell r="AI1054">
            <v>1</v>
          </cell>
          <cell r="AJ1054" t="str">
            <v>支店</v>
          </cell>
          <cell r="AK1054" t="str">
            <v>000000</v>
          </cell>
          <cell r="AM1054" t="str">
            <v>000000</v>
          </cell>
          <cell r="AO1054" t="str">
            <v>110881</v>
          </cell>
          <cell r="AP1054" t="str">
            <v>ﾛﾌﾄ</v>
          </cell>
          <cell r="AQ1054" t="str">
            <v>000000</v>
          </cell>
          <cell r="AS1054" t="str">
            <v>000000</v>
          </cell>
          <cell r="AU1054" t="str">
            <v>000000</v>
          </cell>
          <cell r="AW1054" t="str">
            <v>000000</v>
          </cell>
          <cell r="AY1054" t="str">
            <v>000000</v>
          </cell>
          <cell r="BA1054" t="str">
            <v>000000</v>
          </cell>
          <cell r="BC1054" t="str">
            <v>000000</v>
          </cell>
          <cell r="BE1054" t="str">
            <v>000004</v>
          </cell>
          <cell r="BF1054" t="str">
            <v>小松美喜</v>
          </cell>
        </row>
        <row r="1055">
          <cell r="A1055" t="str">
            <v>500078</v>
          </cell>
          <cell r="B1055" t="str">
            <v>(株)ロフト</v>
          </cell>
          <cell r="C1055" t="str">
            <v>大宮ロフト</v>
          </cell>
          <cell r="D1055" t="str">
            <v>大宮ロフト(委託)</v>
          </cell>
          <cell r="E1055" t="str">
            <v>206</v>
          </cell>
          <cell r="F1055" t="str">
            <v>330-0802</v>
          </cell>
          <cell r="G1055" t="str">
            <v>埼玉県さいたま市大宮区宮町1-60</v>
          </cell>
          <cell r="H1055" t="str">
            <v>バッグ・バラエティ雑貨</v>
          </cell>
          <cell r="K1055" t="str">
            <v>048-646-6210</v>
          </cell>
          <cell r="M1055" t="str">
            <v>000000</v>
          </cell>
          <cell r="O1055" t="str">
            <v>000000</v>
          </cell>
          <cell r="Q1055" t="str">
            <v>110881</v>
          </cell>
          <cell r="R1055" t="str">
            <v>ﾛﾌﾄ</v>
          </cell>
          <cell r="S1055" t="str">
            <v>000000</v>
          </cell>
          <cell r="U1055" t="str">
            <v>000000</v>
          </cell>
          <cell r="W1055" t="str">
            <v>000000</v>
          </cell>
          <cell r="Y1055" t="str">
            <v>000000</v>
          </cell>
          <cell r="AA1055" t="str">
            <v>000000</v>
          </cell>
          <cell r="AC1055" t="str">
            <v>000000</v>
          </cell>
          <cell r="AE1055" t="str">
            <v>000000</v>
          </cell>
          <cell r="AG1055" t="str">
            <v>110881</v>
          </cell>
          <cell r="AH1055" t="str">
            <v>ﾛﾌﾄ</v>
          </cell>
          <cell r="AI1055">
            <v>1</v>
          </cell>
          <cell r="AJ1055" t="str">
            <v>支店</v>
          </cell>
          <cell r="AK1055" t="str">
            <v>000000</v>
          </cell>
          <cell r="AM1055" t="str">
            <v>000000</v>
          </cell>
          <cell r="AO1055" t="str">
            <v>110881</v>
          </cell>
          <cell r="AP1055" t="str">
            <v>ﾛﾌﾄ</v>
          </cell>
          <cell r="AQ1055" t="str">
            <v>000000</v>
          </cell>
          <cell r="AS1055" t="str">
            <v>000000</v>
          </cell>
          <cell r="AU1055" t="str">
            <v>000000</v>
          </cell>
          <cell r="AW1055" t="str">
            <v>000000</v>
          </cell>
          <cell r="AY1055" t="str">
            <v>000000</v>
          </cell>
          <cell r="BA1055" t="str">
            <v>000000</v>
          </cell>
          <cell r="BC1055" t="str">
            <v>000000</v>
          </cell>
          <cell r="BE1055" t="str">
            <v>000004</v>
          </cell>
          <cell r="BF1055" t="str">
            <v>小松美喜</v>
          </cell>
        </row>
        <row r="1056">
          <cell r="A1056" t="str">
            <v>500079</v>
          </cell>
          <cell r="B1056" t="str">
            <v>(株)ロフト</v>
          </cell>
          <cell r="C1056" t="str">
            <v>川崎ロフト</v>
          </cell>
          <cell r="D1056" t="str">
            <v>川崎ロフト(委託)</v>
          </cell>
          <cell r="E1056" t="str">
            <v>254</v>
          </cell>
          <cell r="F1056" t="str">
            <v>212-8576</v>
          </cell>
          <cell r="G1056" t="str">
            <v>神奈川県川崎市幸区堀川町72-1</v>
          </cell>
          <cell r="H1056" t="str">
            <v>ラゾーナ川崎PlazaEast 3F</v>
          </cell>
          <cell r="I1056" t="str">
            <v>バッグ・バラエティ雑貨</v>
          </cell>
          <cell r="K1056" t="str">
            <v>044-556-6210</v>
          </cell>
          <cell r="M1056" t="str">
            <v>000000</v>
          </cell>
          <cell r="O1056" t="str">
            <v>000000</v>
          </cell>
          <cell r="Q1056" t="str">
            <v>110881</v>
          </cell>
          <cell r="R1056" t="str">
            <v>ﾛﾌﾄ</v>
          </cell>
          <cell r="S1056" t="str">
            <v>000000</v>
          </cell>
          <cell r="U1056" t="str">
            <v>000000</v>
          </cell>
          <cell r="W1056" t="str">
            <v>000000</v>
          </cell>
          <cell r="Y1056" t="str">
            <v>000000</v>
          </cell>
          <cell r="AA1056" t="str">
            <v>000000</v>
          </cell>
          <cell r="AC1056" t="str">
            <v>000000</v>
          </cell>
          <cell r="AE1056" t="str">
            <v>000000</v>
          </cell>
          <cell r="AG1056" t="str">
            <v>110881</v>
          </cell>
          <cell r="AH1056" t="str">
            <v>ﾛﾌﾄ</v>
          </cell>
          <cell r="AI1056">
            <v>1</v>
          </cell>
          <cell r="AJ1056" t="str">
            <v>支店</v>
          </cell>
          <cell r="AK1056" t="str">
            <v>000000</v>
          </cell>
          <cell r="AM1056" t="str">
            <v>000000</v>
          </cell>
          <cell r="AO1056" t="str">
            <v>110881</v>
          </cell>
          <cell r="AP1056" t="str">
            <v>ﾛﾌﾄ</v>
          </cell>
          <cell r="AQ1056" t="str">
            <v>000000</v>
          </cell>
          <cell r="AS1056" t="str">
            <v>000000</v>
          </cell>
          <cell r="AU1056" t="str">
            <v>000000</v>
          </cell>
          <cell r="AW1056" t="str">
            <v>000000</v>
          </cell>
          <cell r="AY1056" t="str">
            <v>000000</v>
          </cell>
          <cell r="BA1056" t="str">
            <v>000000</v>
          </cell>
          <cell r="BC1056" t="str">
            <v>000000</v>
          </cell>
          <cell r="BE1056" t="str">
            <v>000004</v>
          </cell>
          <cell r="BF1056" t="str">
            <v>小松美喜</v>
          </cell>
        </row>
        <row r="1057">
          <cell r="A1057" t="str">
            <v>500080</v>
          </cell>
          <cell r="B1057" t="str">
            <v>(株)ロフト</v>
          </cell>
          <cell r="C1057" t="str">
            <v>銀座ロフト</v>
          </cell>
          <cell r="D1057" t="str">
            <v>銀座ロフト(委託)</v>
          </cell>
          <cell r="E1057" t="str">
            <v>235</v>
          </cell>
          <cell r="F1057" t="str">
            <v>104-0061</v>
          </cell>
          <cell r="G1057" t="str">
            <v>東京都中央区銀座2-4-6</v>
          </cell>
          <cell r="H1057" t="str">
            <v>銀座ベルビア館6F</v>
          </cell>
          <cell r="I1057" t="str">
            <v>バッグ・バラエティ雑貨</v>
          </cell>
          <cell r="K1057" t="str">
            <v>03-3562-6210</v>
          </cell>
          <cell r="L1057" t="str">
            <v>03-3562-6214</v>
          </cell>
          <cell r="M1057" t="str">
            <v>000000</v>
          </cell>
          <cell r="O1057" t="str">
            <v>000000</v>
          </cell>
          <cell r="Q1057" t="str">
            <v>110881</v>
          </cell>
          <cell r="R1057" t="str">
            <v>ﾛﾌﾄ</v>
          </cell>
          <cell r="S1057" t="str">
            <v>000000</v>
          </cell>
          <cell r="U1057" t="str">
            <v>000000</v>
          </cell>
          <cell r="W1057" t="str">
            <v>000000</v>
          </cell>
          <cell r="Y1057" t="str">
            <v>000000</v>
          </cell>
          <cell r="AA1057" t="str">
            <v>000000</v>
          </cell>
          <cell r="AC1057" t="str">
            <v>000000</v>
          </cell>
          <cell r="AE1057" t="str">
            <v>000000</v>
          </cell>
          <cell r="AG1057" t="str">
            <v>110881</v>
          </cell>
          <cell r="AH1057" t="str">
            <v>ﾛﾌﾄ</v>
          </cell>
          <cell r="AI1057">
            <v>1</v>
          </cell>
          <cell r="AJ1057" t="str">
            <v>支店</v>
          </cell>
          <cell r="AK1057" t="str">
            <v>000000</v>
          </cell>
          <cell r="AM1057" t="str">
            <v>000000</v>
          </cell>
          <cell r="AO1057" t="str">
            <v>110881</v>
          </cell>
          <cell r="AP1057" t="str">
            <v>ﾛﾌﾄ</v>
          </cell>
          <cell r="AQ1057" t="str">
            <v>000000</v>
          </cell>
          <cell r="AS1057" t="str">
            <v>000000</v>
          </cell>
          <cell r="AU1057" t="str">
            <v>000000</v>
          </cell>
          <cell r="AW1057" t="str">
            <v>000000</v>
          </cell>
          <cell r="AY1057" t="str">
            <v>000000</v>
          </cell>
          <cell r="BA1057" t="str">
            <v>000000</v>
          </cell>
          <cell r="BC1057" t="str">
            <v>000000</v>
          </cell>
          <cell r="BE1057" t="str">
            <v>000004</v>
          </cell>
          <cell r="BF1057" t="str">
            <v>小松美喜</v>
          </cell>
        </row>
        <row r="1058">
          <cell r="A1058" t="str">
            <v>500081</v>
          </cell>
          <cell r="B1058" t="str">
            <v>ワイズロード池袋本館</v>
          </cell>
          <cell r="D1058" t="str">
            <v>ワイズロード池袋本館</v>
          </cell>
          <cell r="E1058" t="str">
            <v>ﾜｲｽﾞ</v>
          </cell>
          <cell r="F1058" t="str">
            <v>170-0013</v>
          </cell>
          <cell r="G1058" t="str">
            <v>東京都豊島区東池袋1-27-8</v>
          </cell>
          <cell r="H1058" t="str">
            <v>東池袋原ビル1F,3F</v>
          </cell>
          <cell r="K1058" t="str">
            <v>03-5992-4070</v>
          </cell>
          <cell r="M1058" t="str">
            <v>000000</v>
          </cell>
          <cell r="O1058" t="str">
            <v>000213</v>
          </cell>
          <cell r="P1058" t="str">
            <v>Cycle Specialty</v>
          </cell>
          <cell r="Q1058" t="str">
            <v>110865</v>
          </cell>
          <cell r="R1058" t="str">
            <v>ﾐｽﾞﾀﾆ</v>
          </cell>
          <cell r="S1058" t="str">
            <v>000000</v>
          </cell>
          <cell r="U1058" t="str">
            <v>000000</v>
          </cell>
          <cell r="W1058" t="str">
            <v>000000</v>
          </cell>
          <cell r="Y1058" t="str">
            <v>000000</v>
          </cell>
          <cell r="AA1058" t="str">
            <v>000000</v>
          </cell>
          <cell r="AC1058" t="str">
            <v>000000</v>
          </cell>
          <cell r="AE1058" t="str">
            <v>000000</v>
          </cell>
          <cell r="AG1058" t="str">
            <v>110865</v>
          </cell>
          <cell r="AH1058" t="str">
            <v>ﾐｽﾞﾀﾆ</v>
          </cell>
          <cell r="AI1058">
            <v>1</v>
          </cell>
          <cell r="AJ1058" t="str">
            <v>支店</v>
          </cell>
          <cell r="AK1058" t="str">
            <v>000000</v>
          </cell>
          <cell r="AM1058" t="str">
            <v>000213</v>
          </cell>
          <cell r="AN1058" t="str">
            <v>Cycle Specialty</v>
          </cell>
          <cell r="AO1058" t="str">
            <v>110865</v>
          </cell>
          <cell r="AP1058" t="str">
            <v>ﾐｽﾞﾀﾆ</v>
          </cell>
          <cell r="AQ1058" t="str">
            <v>000000</v>
          </cell>
          <cell r="AS1058" t="str">
            <v>000000</v>
          </cell>
          <cell r="AU1058" t="str">
            <v>000000</v>
          </cell>
          <cell r="AW1058" t="str">
            <v>000000</v>
          </cell>
          <cell r="AY1058" t="str">
            <v>000000</v>
          </cell>
          <cell r="BA1058" t="str">
            <v>000000</v>
          </cell>
          <cell r="BC1058" t="str">
            <v>000000</v>
          </cell>
          <cell r="BE1058" t="str">
            <v>000004</v>
          </cell>
          <cell r="BF1058" t="str">
            <v>小松美喜</v>
          </cell>
        </row>
        <row r="1059">
          <cell r="A1059" t="str">
            <v>500082</v>
          </cell>
          <cell r="B1059" t="str">
            <v>有限会社チャング</v>
          </cell>
          <cell r="D1059" t="str">
            <v>チャング納品先</v>
          </cell>
          <cell r="F1059" t="str">
            <v>158-0081</v>
          </cell>
          <cell r="G1059" t="str">
            <v>東京都世田谷区深沢7-17-1</v>
          </cell>
          <cell r="H1059" t="str">
            <v>ルグランモン3号室</v>
          </cell>
          <cell r="K1059" t="str">
            <v>050-3635-2055</v>
          </cell>
          <cell r="M1059" t="str">
            <v>000000</v>
          </cell>
          <cell r="O1059" t="str">
            <v>000219</v>
          </cell>
          <cell r="P1059" t="str">
            <v>Select Fashion</v>
          </cell>
          <cell r="Q1059" t="str">
            <v>190135</v>
          </cell>
          <cell r="R1059" t="str">
            <v>有限会社チャング</v>
          </cell>
          <cell r="S1059" t="str">
            <v>000000</v>
          </cell>
          <cell r="U1059" t="str">
            <v>000000</v>
          </cell>
          <cell r="W1059" t="str">
            <v>000000</v>
          </cell>
          <cell r="Y1059" t="str">
            <v>000000</v>
          </cell>
          <cell r="AA1059" t="str">
            <v>000000</v>
          </cell>
          <cell r="AC1059" t="str">
            <v>000000</v>
          </cell>
          <cell r="AE1059" t="str">
            <v>000000</v>
          </cell>
          <cell r="AG1059" t="str">
            <v>190135</v>
          </cell>
          <cell r="AH1059" t="str">
            <v>チャング本社</v>
          </cell>
          <cell r="AI1059">
            <v>1</v>
          </cell>
          <cell r="AJ1059" t="str">
            <v>支店</v>
          </cell>
          <cell r="AK1059" t="str">
            <v>000000</v>
          </cell>
          <cell r="AM1059" t="str">
            <v>000219</v>
          </cell>
          <cell r="AN1059" t="str">
            <v>Select Fashion</v>
          </cell>
          <cell r="AO1059" t="str">
            <v>190135</v>
          </cell>
          <cell r="AP1059" t="str">
            <v>有限会社チャング</v>
          </cell>
          <cell r="AQ1059" t="str">
            <v>000000</v>
          </cell>
          <cell r="AS1059" t="str">
            <v>000000</v>
          </cell>
          <cell r="AU1059" t="str">
            <v>000000</v>
          </cell>
          <cell r="AW1059" t="str">
            <v>000000</v>
          </cell>
          <cell r="AY1059" t="str">
            <v>000000</v>
          </cell>
          <cell r="BA1059" t="str">
            <v>000000</v>
          </cell>
          <cell r="BC1059" t="str">
            <v>000000</v>
          </cell>
          <cell r="BE1059" t="str">
            <v>000056</v>
          </cell>
          <cell r="BF1059" t="str">
            <v>五十嵐悠介</v>
          </cell>
        </row>
        <row r="1060">
          <cell r="A1060" t="str">
            <v>900015</v>
          </cell>
          <cell r="B1060" t="str">
            <v>COL</v>
          </cell>
          <cell r="C1060" t="str">
            <v>Ecom</v>
          </cell>
          <cell r="D1060" t="str">
            <v>Ecom</v>
          </cell>
          <cell r="M1060" t="str">
            <v>000000</v>
          </cell>
          <cell r="O1060" t="str">
            <v>000999</v>
          </cell>
          <cell r="P1060" t="str">
            <v>Other</v>
          </cell>
          <cell r="Q1060" t="str">
            <v>900015</v>
          </cell>
          <cell r="R1060" t="str">
            <v>Ecom用</v>
          </cell>
          <cell r="S1060" t="str">
            <v>000000</v>
          </cell>
          <cell r="U1060" t="str">
            <v>000000</v>
          </cell>
          <cell r="W1060" t="str">
            <v>000000</v>
          </cell>
          <cell r="Y1060" t="str">
            <v>000000</v>
          </cell>
          <cell r="AA1060" t="str">
            <v>000000</v>
          </cell>
          <cell r="AC1060" t="str">
            <v>000000</v>
          </cell>
          <cell r="AE1060" t="str">
            <v>000000</v>
          </cell>
          <cell r="AG1060" t="str">
            <v>900015</v>
          </cell>
          <cell r="AH1060" t="str">
            <v>Ecom</v>
          </cell>
          <cell r="AI1060">
            <v>0</v>
          </cell>
          <cell r="AJ1060" t="str">
            <v>通常</v>
          </cell>
          <cell r="AK1060" t="str">
            <v>000000</v>
          </cell>
          <cell r="AM1060" t="str">
            <v>000999</v>
          </cell>
          <cell r="AN1060" t="str">
            <v>Other</v>
          </cell>
          <cell r="AO1060" t="str">
            <v>900015</v>
          </cell>
          <cell r="AP1060" t="str">
            <v>Ecom用</v>
          </cell>
          <cell r="AQ1060" t="str">
            <v>000000</v>
          </cell>
          <cell r="AS1060" t="str">
            <v>000000</v>
          </cell>
          <cell r="AU1060" t="str">
            <v>000000</v>
          </cell>
          <cell r="AW1060" t="str">
            <v>000000</v>
          </cell>
          <cell r="AY1060" t="str">
            <v>000000</v>
          </cell>
          <cell r="BA1060" t="str">
            <v>000000</v>
          </cell>
          <cell r="BC1060" t="str">
            <v>000000</v>
          </cell>
          <cell r="BE1060" t="str">
            <v>000026</v>
          </cell>
          <cell r="BF1060" t="str">
            <v>E-COM</v>
          </cell>
        </row>
        <row r="1061">
          <cell r="A1061" t="str">
            <v>900017</v>
          </cell>
          <cell r="B1061" t="str">
            <v>株式会社BOND＆Co.</v>
          </cell>
          <cell r="C1061" t="str">
            <v>en-CIRCLE</v>
          </cell>
          <cell r="D1061" t="str">
            <v>en-CIRCLE</v>
          </cell>
          <cell r="F1061" t="str">
            <v>530-0011</v>
          </cell>
          <cell r="G1061" t="str">
            <v>大阪府大阪市北区大深町1-1LINKS</v>
          </cell>
          <cell r="H1061" t="str">
            <v>UMEDA4階</v>
          </cell>
          <cell r="K1061" t="str">
            <v>09086532266</v>
          </cell>
          <cell r="M1061" t="str">
            <v>000006</v>
          </cell>
          <cell r="N1061" t="str">
            <v>関西</v>
          </cell>
          <cell r="O1061" t="str">
            <v>000212</v>
          </cell>
          <cell r="P1061" t="str">
            <v>Bag Speciality</v>
          </cell>
          <cell r="Q1061" t="str">
            <v>900017</v>
          </cell>
          <cell r="R1061" t="str">
            <v>BOND&amp;CO.</v>
          </cell>
          <cell r="S1061" t="str">
            <v>000000</v>
          </cell>
          <cell r="U1061" t="str">
            <v>000000</v>
          </cell>
          <cell r="W1061" t="str">
            <v>000000</v>
          </cell>
          <cell r="Y1061" t="str">
            <v>000000</v>
          </cell>
          <cell r="AA1061" t="str">
            <v>000000</v>
          </cell>
          <cell r="AC1061" t="str">
            <v>000000</v>
          </cell>
          <cell r="AE1061" t="str">
            <v>000000</v>
          </cell>
          <cell r="AG1061" t="str">
            <v>900017</v>
          </cell>
          <cell r="AH1061" t="str">
            <v>en-CIRCLE</v>
          </cell>
          <cell r="AI1061">
            <v>2</v>
          </cell>
          <cell r="AJ1061" t="str">
            <v>本店</v>
          </cell>
          <cell r="AK1061" t="str">
            <v>000006</v>
          </cell>
          <cell r="AL1061" t="str">
            <v>関西</v>
          </cell>
          <cell r="AM1061" t="str">
            <v>000212</v>
          </cell>
          <cell r="AN1061" t="str">
            <v>Bag Speciality</v>
          </cell>
          <cell r="AO1061" t="str">
            <v>900017</v>
          </cell>
          <cell r="AP1061" t="str">
            <v>BOND&amp;CO.</v>
          </cell>
          <cell r="AQ1061" t="str">
            <v>000000</v>
          </cell>
          <cell r="AS1061" t="str">
            <v>000000</v>
          </cell>
          <cell r="AU1061" t="str">
            <v>000000</v>
          </cell>
          <cell r="AW1061" t="str">
            <v>000000</v>
          </cell>
          <cell r="AY1061" t="str">
            <v>000000</v>
          </cell>
          <cell r="BA1061" t="str">
            <v>000000</v>
          </cell>
          <cell r="BC1061" t="str">
            <v>000000</v>
          </cell>
          <cell r="BE1061" t="str">
            <v>000005</v>
          </cell>
          <cell r="BF1061" t="str">
            <v>真壁毅</v>
          </cell>
        </row>
        <row r="1062">
          <cell r="A1062" t="str">
            <v>999900</v>
          </cell>
          <cell r="B1062" t="str">
            <v>ロジスティード首都圏(株)</v>
          </cell>
          <cell r="C1062" t="str">
            <v>沼南出張所QC</v>
          </cell>
          <cell r="D1062" t="str">
            <v>ﾛｼﾞｽﾃｨｰﾄﾞ沼南(検針)</v>
          </cell>
          <cell r="E1062" t="str">
            <v>ﾛｼﾞｽﾃｨｰﾄﾞ</v>
          </cell>
          <cell r="F1062" t="str">
            <v>277-0924</v>
          </cell>
          <cell r="G1062" t="str">
            <v>千葉県柏市風早1-4-5</v>
          </cell>
          <cell r="K1062" t="str">
            <v>04-7190-2001</v>
          </cell>
          <cell r="M1062" t="str">
            <v>000000</v>
          </cell>
          <cell r="O1062" t="str">
            <v>000000</v>
          </cell>
          <cell r="Q1062" t="str">
            <v>000000</v>
          </cell>
          <cell r="S1062" t="str">
            <v>000000</v>
          </cell>
          <cell r="U1062" t="str">
            <v>000000</v>
          </cell>
          <cell r="W1062" t="str">
            <v>000000</v>
          </cell>
          <cell r="Y1062" t="str">
            <v>000000</v>
          </cell>
          <cell r="AA1062" t="str">
            <v>000000</v>
          </cell>
          <cell r="AC1062" t="str">
            <v>000000</v>
          </cell>
          <cell r="AE1062" t="str">
            <v>000000</v>
          </cell>
          <cell r="AG1062" t="str">
            <v>999900</v>
          </cell>
          <cell r="AH1062" t="str">
            <v>ﾛｼﾞｽﾃｨｰﾄﾞ沼南(検針)</v>
          </cell>
          <cell r="AI1062">
            <v>0</v>
          </cell>
          <cell r="AJ1062" t="str">
            <v>通常</v>
          </cell>
          <cell r="AK1062" t="str">
            <v>000000</v>
          </cell>
          <cell r="AM1062" t="str">
            <v>000000</v>
          </cell>
          <cell r="AO1062" t="str">
            <v>000000</v>
          </cell>
          <cell r="AQ1062" t="str">
            <v>000000</v>
          </cell>
          <cell r="AS1062" t="str">
            <v>000000</v>
          </cell>
          <cell r="AU1062" t="str">
            <v>000000</v>
          </cell>
          <cell r="AW1062" t="str">
            <v>000000</v>
          </cell>
          <cell r="AY1062" t="str">
            <v>000000</v>
          </cell>
          <cell r="BA1062" t="str">
            <v>000000</v>
          </cell>
          <cell r="BC1062" t="str">
            <v>000000</v>
          </cell>
          <cell r="BE1062" t="str">
            <v>000040</v>
          </cell>
          <cell r="BF1062" t="str">
            <v>その他</v>
          </cell>
        </row>
        <row r="1063">
          <cell r="A1063" t="str">
            <v>999960</v>
          </cell>
          <cell r="B1063" t="str">
            <v>イベント販売Ｂ</v>
          </cell>
          <cell r="D1063" t="str">
            <v>イベント販売Ｂ</v>
          </cell>
          <cell r="E1063" t="str">
            <v>ｲﾍﾞﾝﾄﾊﾝﾊﾞｲ</v>
          </cell>
          <cell r="M1063" t="str">
            <v>000000</v>
          </cell>
          <cell r="O1063" t="str">
            <v>000000</v>
          </cell>
          <cell r="Q1063" t="str">
            <v>000000</v>
          </cell>
          <cell r="S1063" t="str">
            <v>000000</v>
          </cell>
          <cell r="U1063" t="str">
            <v>000000</v>
          </cell>
          <cell r="W1063" t="str">
            <v>000000</v>
          </cell>
          <cell r="Y1063" t="str">
            <v>000000</v>
          </cell>
          <cell r="AA1063" t="str">
            <v>000000</v>
          </cell>
          <cell r="AC1063" t="str">
            <v>000000</v>
          </cell>
          <cell r="AE1063" t="str">
            <v>000000</v>
          </cell>
          <cell r="AG1063" t="str">
            <v>999960</v>
          </cell>
          <cell r="AH1063" t="str">
            <v>イベント販売Ｂ</v>
          </cell>
          <cell r="AI1063">
            <v>0</v>
          </cell>
          <cell r="AJ1063" t="str">
            <v>通常</v>
          </cell>
          <cell r="AK1063" t="str">
            <v>000000</v>
          </cell>
          <cell r="AM1063" t="str">
            <v>000000</v>
          </cell>
          <cell r="AO1063" t="str">
            <v>000000</v>
          </cell>
          <cell r="AQ1063" t="str">
            <v>000000</v>
          </cell>
          <cell r="AS1063" t="str">
            <v>000000</v>
          </cell>
          <cell r="AU1063" t="str">
            <v>000000</v>
          </cell>
          <cell r="AW1063" t="str">
            <v>000000</v>
          </cell>
          <cell r="AY1063" t="str">
            <v>000000</v>
          </cell>
          <cell r="BA1063" t="str">
            <v>000000</v>
          </cell>
          <cell r="BC1063" t="str">
            <v>000000</v>
          </cell>
          <cell r="BE1063" t="str">
            <v>000040</v>
          </cell>
          <cell r="BF1063" t="str">
            <v>その他</v>
          </cell>
        </row>
        <row r="1064">
          <cell r="A1064" t="str">
            <v>999961</v>
          </cell>
          <cell r="B1064" t="str">
            <v>イベント販売Ｃ</v>
          </cell>
          <cell r="D1064" t="str">
            <v>イベント販売Ｃ</v>
          </cell>
          <cell r="E1064" t="str">
            <v>ｲﾍﾞﾝﾄﾊﾝﾊﾞｲ</v>
          </cell>
          <cell r="M1064" t="str">
            <v>000000</v>
          </cell>
          <cell r="O1064" t="str">
            <v>000000</v>
          </cell>
          <cell r="Q1064" t="str">
            <v>000000</v>
          </cell>
          <cell r="S1064" t="str">
            <v>000000</v>
          </cell>
          <cell r="U1064" t="str">
            <v>000000</v>
          </cell>
          <cell r="W1064" t="str">
            <v>000000</v>
          </cell>
          <cell r="Y1064" t="str">
            <v>000000</v>
          </cell>
          <cell r="AA1064" t="str">
            <v>000000</v>
          </cell>
          <cell r="AC1064" t="str">
            <v>000000</v>
          </cell>
          <cell r="AE1064" t="str">
            <v>000000</v>
          </cell>
          <cell r="AG1064" t="str">
            <v>999961</v>
          </cell>
          <cell r="AH1064" t="str">
            <v>イベント販売Ｃ</v>
          </cell>
          <cell r="AI1064">
            <v>0</v>
          </cell>
          <cell r="AJ1064" t="str">
            <v>通常</v>
          </cell>
          <cell r="AK1064" t="str">
            <v>000000</v>
          </cell>
          <cell r="AM1064" t="str">
            <v>000000</v>
          </cell>
          <cell r="AO1064" t="str">
            <v>000000</v>
          </cell>
          <cell r="AQ1064" t="str">
            <v>000000</v>
          </cell>
          <cell r="AS1064" t="str">
            <v>000000</v>
          </cell>
          <cell r="AU1064" t="str">
            <v>000000</v>
          </cell>
          <cell r="AW1064" t="str">
            <v>000000</v>
          </cell>
          <cell r="AY1064" t="str">
            <v>000000</v>
          </cell>
          <cell r="BA1064" t="str">
            <v>000000</v>
          </cell>
          <cell r="BC1064" t="str">
            <v>000000</v>
          </cell>
          <cell r="BE1064" t="str">
            <v>000040</v>
          </cell>
          <cell r="BF1064" t="str">
            <v>その他</v>
          </cell>
        </row>
        <row r="1065">
          <cell r="A1065" t="str">
            <v>999962</v>
          </cell>
          <cell r="B1065" t="str">
            <v>イベント販売Ｄ</v>
          </cell>
          <cell r="D1065" t="str">
            <v>イベント販売Ｄ</v>
          </cell>
          <cell r="M1065" t="str">
            <v>000000</v>
          </cell>
          <cell r="O1065" t="str">
            <v>000000</v>
          </cell>
          <cell r="Q1065" t="str">
            <v>000000</v>
          </cell>
          <cell r="S1065" t="str">
            <v>000000</v>
          </cell>
          <cell r="U1065" t="str">
            <v>000000</v>
          </cell>
          <cell r="W1065" t="str">
            <v>000000</v>
          </cell>
          <cell r="Y1065" t="str">
            <v>000000</v>
          </cell>
          <cell r="AA1065" t="str">
            <v>000000</v>
          </cell>
          <cell r="AC1065" t="str">
            <v>000000</v>
          </cell>
          <cell r="AE1065" t="str">
            <v>000000</v>
          </cell>
          <cell r="AG1065" t="str">
            <v>999962</v>
          </cell>
          <cell r="AH1065" t="str">
            <v>イベント販売Ｄ</v>
          </cell>
          <cell r="AI1065">
            <v>0</v>
          </cell>
          <cell r="AJ1065" t="str">
            <v>通常</v>
          </cell>
          <cell r="AK1065" t="str">
            <v>000000</v>
          </cell>
          <cell r="AM1065" t="str">
            <v>000000</v>
          </cell>
          <cell r="AO1065" t="str">
            <v>000000</v>
          </cell>
          <cell r="AQ1065" t="str">
            <v>000000</v>
          </cell>
          <cell r="AS1065" t="str">
            <v>000000</v>
          </cell>
          <cell r="AU1065" t="str">
            <v>000000</v>
          </cell>
          <cell r="AW1065" t="str">
            <v>000000</v>
          </cell>
          <cell r="AY1065" t="str">
            <v>000000</v>
          </cell>
          <cell r="BA1065" t="str">
            <v>000000</v>
          </cell>
          <cell r="BC1065" t="str">
            <v>000000</v>
          </cell>
          <cell r="BE1065" t="str">
            <v>000040</v>
          </cell>
          <cell r="BF1065" t="str">
            <v>その他</v>
          </cell>
        </row>
        <row r="1066">
          <cell r="A1066" t="str">
            <v>999969</v>
          </cell>
          <cell r="B1066" t="str">
            <v>加工委託出荷先</v>
          </cell>
          <cell r="D1066" t="str">
            <v>加工委託出荷先</v>
          </cell>
          <cell r="E1066" t="str">
            <v>ｶｺｳｲﾀｸｼｭｯｶ</v>
          </cell>
          <cell r="M1066" t="str">
            <v>000000</v>
          </cell>
          <cell r="O1066" t="str">
            <v>000000</v>
          </cell>
          <cell r="Q1066" t="str">
            <v>000000</v>
          </cell>
          <cell r="S1066" t="str">
            <v>000000</v>
          </cell>
          <cell r="U1066" t="str">
            <v>000000</v>
          </cell>
          <cell r="W1066" t="str">
            <v>000000</v>
          </cell>
          <cell r="Y1066" t="str">
            <v>000000</v>
          </cell>
          <cell r="AA1066" t="str">
            <v>000000</v>
          </cell>
          <cell r="AC1066" t="str">
            <v>000000</v>
          </cell>
          <cell r="AE1066" t="str">
            <v>000000</v>
          </cell>
          <cell r="AG1066" t="str">
            <v>999969</v>
          </cell>
          <cell r="AH1066" t="str">
            <v>加工委託出荷先</v>
          </cell>
          <cell r="AI1066">
            <v>0</v>
          </cell>
          <cell r="AJ1066" t="str">
            <v>通常</v>
          </cell>
          <cell r="AK1066" t="str">
            <v>000000</v>
          </cell>
          <cell r="AM1066" t="str">
            <v>000000</v>
          </cell>
          <cell r="AO1066" t="str">
            <v>000000</v>
          </cell>
          <cell r="AQ1066" t="str">
            <v>000000</v>
          </cell>
          <cell r="AS1066" t="str">
            <v>000000</v>
          </cell>
          <cell r="AU1066" t="str">
            <v>000000</v>
          </cell>
          <cell r="AW1066" t="str">
            <v>000000</v>
          </cell>
          <cell r="AY1066" t="str">
            <v>000000</v>
          </cell>
          <cell r="BA1066" t="str">
            <v>000000</v>
          </cell>
          <cell r="BC1066" t="str">
            <v>000000</v>
          </cell>
          <cell r="BE1066" t="str">
            <v>000040</v>
          </cell>
          <cell r="BF1066" t="str">
            <v>その他</v>
          </cell>
        </row>
        <row r="1067">
          <cell r="A1067" t="str">
            <v>999970</v>
          </cell>
          <cell r="B1067" t="str">
            <v>AMWIN</v>
          </cell>
          <cell r="D1067" t="str">
            <v>AMWIN</v>
          </cell>
          <cell r="F1067" t="str">
            <v>107-0061</v>
          </cell>
          <cell r="G1067" t="str">
            <v>東京都渋谷区上原3-43-1</v>
          </cell>
          <cell r="H1067" t="str">
            <v>代々木上原ペアシティ・アネックス</v>
          </cell>
          <cell r="I1067" t="str">
            <v>202</v>
          </cell>
          <cell r="K1067" t="str">
            <v>03-6804-7590</v>
          </cell>
          <cell r="M1067" t="str">
            <v>000000</v>
          </cell>
          <cell r="O1067" t="str">
            <v>000000</v>
          </cell>
          <cell r="Q1067" t="str">
            <v>000000</v>
          </cell>
          <cell r="S1067" t="str">
            <v>000000</v>
          </cell>
          <cell r="U1067" t="str">
            <v>000000</v>
          </cell>
          <cell r="W1067" t="str">
            <v>000000</v>
          </cell>
          <cell r="Y1067" t="str">
            <v>000000</v>
          </cell>
          <cell r="AA1067" t="str">
            <v>000000</v>
          </cell>
          <cell r="AC1067" t="str">
            <v>000000</v>
          </cell>
          <cell r="AE1067" t="str">
            <v>000000</v>
          </cell>
          <cell r="AG1067" t="str">
            <v>999970</v>
          </cell>
          <cell r="AH1067" t="str">
            <v>AMWIN</v>
          </cell>
          <cell r="AI1067">
            <v>2</v>
          </cell>
          <cell r="AJ1067" t="str">
            <v>本店</v>
          </cell>
          <cell r="AK1067" t="str">
            <v>000000</v>
          </cell>
          <cell r="AM1067" t="str">
            <v>000000</v>
          </cell>
          <cell r="AO1067" t="str">
            <v>000000</v>
          </cell>
          <cell r="AQ1067" t="str">
            <v>000000</v>
          </cell>
          <cell r="AS1067" t="str">
            <v>000000</v>
          </cell>
          <cell r="AU1067" t="str">
            <v>000000</v>
          </cell>
          <cell r="AW1067" t="str">
            <v>000000</v>
          </cell>
          <cell r="AY1067" t="str">
            <v>000000</v>
          </cell>
          <cell r="BA1067" t="str">
            <v>000000</v>
          </cell>
          <cell r="BC1067" t="str">
            <v>000000</v>
          </cell>
          <cell r="BE1067" t="str">
            <v>000045</v>
          </cell>
          <cell r="BF1067" t="str">
            <v>奥間大史</v>
          </cell>
        </row>
        <row r="1068">
          <cell r="A1068" t="str">
            <v>999971</v>
          </cell>
          <cell r="B1068" t="str">
            <v>株式会社ハクホウ</v>
          </cell>
          <cell r="C1068" t="str">
            <v>茂木テニクニカルセンター</v>
          </cell>
          <cell r="D1068" t="str">
            <v>ハクホウ</v>
          </cell>
          <cell r="E1068" t="str">
            <v>ﾊｸﾎｳ</v>
          </cell>
          <cell r="F1068" t="str">
            <v>321-3562</v>
          </cell>
          <cell r="G1068" t="str">
            <v>栃木県芳賀郡茂木町馬門989</v>
          </cell>
          <cell r="K1068" t="str">
            <v>0285-63-2266</v>
          </cell>
          <cell r="M1068" t="str">
            <v>000000</v>
          </cell>
          <cell r="O1068" t="str">
            <v>000000</v>
          </cell>
          <cell r="Q1068" t="str">
            <v>000000</v>
          </cell>
          <cell r="S1068" t="str">
            <v>000000</v>
          </cell>
          <cell r="U1068" t="str">
            <v>000000</v>
          </cell>
          <cell r="W1068" t="str">
            <v>000000</v>
          </cell>
          <cell r="Y1068" t="str">
            <v>000000</v>
          </cell>
          <cell r="AA1068" t="str">
            <v>000000</v>
          </cell>
          <cell r="AC1068" t="str">
            <v>000000</v>
          </cell>
          <cell r="AE1068" t="str">
            <v>000000</v>
          </cell>
          <cell r="AG1068" t="str">
            <v>999971</v>
          </cell>
          <cell r="AH1068" t="str">
            <v>ハクホウ</v>
          </cell>
          <cell r="AI1068">
            <v>2</v>
          </cell>
          <cell r="AJ1068" t="str">
            <v>本店</v>
          </cell>
          <cell r="AK1068" t="str">
            <v>000000</v>
          </cell>
          <cell r="AM1068" t="str">
            <v>000000</v>
          </cell>
          <cell r="AO1068" t="str">
            <v>000000</v>
          </cell>
          <cell r="AQ1068" t="str">
            <v>000000</v>
          </cell>
          <cell r="AS1068" t="str">
            <v>000000</v>
          </cell>
          <cell r="AU1068" t="str">
            <v>000000</v>
          </cell>
          <cell r="AW1068" t="str">
            <v>000000</v>
          </cell>
          <cell r="AY1068" t="str">
            <v>000000</v>
          </cell>
          <cell r="BA1068" t="str">
            <v>000000</v>
          </cell>
          <cell r="BC1068" t="str">
            <v>000000</v>
          </cell>
          <cell r="BE1068" t="str">
            <v>000045</v>
          </cell>
          <cell r="BF1068" t="str">
            <v>奥間大史</v>
          </cell>
        </row>
        <row r="1069">
          <cell r="A1069" t="str">
            <v>999977</v>
          </cell>
          <cell r="B1069" t="str">
            <v>福袋</v>
          </cell>
          <cell r="D1069" t="str">
            <v>福袋</v>
          </cell>
          <cell r="M1069" t="str">
            <v>000000</v>
          </cell>
          <cell r="O1069" t="str">
            <v>000000</v>
          </cell>
          <cell r="Q1069" t="str">
            <v>000000</v>
          </cell>
          <cell r="S1069" t="str">
            <v>000000</v>
          </cell>
          <cell r="U1069" t="str">
            <v>000000</v>
          </cell>
          <cell r="W1069" t="str">
            <v>000000</v>
          </cell>
          <cell r="Y1069" t="str">
            <v>000000</v>
          </cell>
          <cell r="AA1069" t="str">
            <v>000000</v>
          </cell>
          <cell r="AC1069" t="str">
            <v>000000</v>
          </cell>
          <cell r="AE1069" t="str">
            <v>000000</v>
          </cell>
          <cell r="AG1069" t="str">
            <v>999977</v>
          </cell>
          <cell r="AH1069" t="str">
            <v>福袋</v>
          </cell>
          <cell r="AI1069">
            <v>2</v>
          </cell>
          <cell r="AJ1069" t="str">
            <v>本店</v>
          </cell>
          <cell r="AK1069" t="str">
            <v>000000</v>
          </cell>
          <cell r="AM1069" t="str">
            <v>000000</v>
          </cell>
          <cell r="AO1069" t="str">
            <v>000000</v>
          </cell>
          <cell r="AQ1069" t="str">
            <v>000000</v>
          </cell>
          <cell r="AS1069" t="str">
            <v>000000</v>
          </cell>
          <cell r="AU1069" t="str">
            <v>000000</v>
          </cell>
          <cell r="AW1069" t="str">
            <v>000000</v>
          </cell>
          <cell r="AY1069" t="str">
            <v>000000</v>
          </cell>
          <cell r="BA1069" t="str">
            <v>000000</v>
          </cell>
          <cell r="BC1069" t="str">
            <v>000000</v>
          </cell>
          <cell r="BE1069" t="str">
            <v>000040</v>
          </cell>
          <cell r="BF1069" t="str">
            <v>その他</v>
          </cell>
        </row>
        <row r="1070">
          <cell r="A1070" t="str">
            <v>999978</v>
          </cell>
          <cell r="B1070" t="str">
            <v>イベント販売</v>
          </cell>
          <cell r="D1070" t="str">
            <v>イベント販売</v>
          </cell>
          <cell r="E1070" t="str">
            <v>ｲﾍﾞﾝﾄﾊﾝﾊﾞｲ</v>
          </cell>
          <cell r="M1070" t="str">
            <v>000000</v>
          </cell>
          <cell r="O1070" t="str">
            <v>000213</v>
          </cell>
          <cell r="P1070" t="str">
            <v>Cycle Specialty</v>
          </cell>
          <cell r="Q1070" t="str">
            <v>110865</v>
          </cell>
          <cell r="R1070" t="str">
            <v>ﾐｽﾞﾀﾆ</v>
          </cell>
          <cell r="S1070" t="str">
            <v>000000</v>
          </cell>
          <cell r="U1070" t="str">
            <v>000000</v>
          </cell>
          <cell r="W1070" t="str">
            <v>000000</v>
          </cell>
          <cell r="Y1070" t="str">
            <v>000000</v>
          </cell>
          <cell r="AA1070" t="str">
            <v>000000</v>
          </cell>
          <cell r="AC1070" t="str">
            <v>000000</v>
          </cell>
          <cell r="AE1070" t="str">
            <v>000000</v>
          </cell>
          <cell r="AG1070" t="str">
            <v>999999</v>
          </cell>
          <cell r="AI1070">
            <v>1</v>
          </cell>
          <cell r="AJ1070" t="str">
            <v>支店</v>
          </cell>
          <cell r="AK1070" t="str">
            <v>000000</v>
          </cell>
          <cell r="AM1070" t="str">
            <v>000000</v>
          </cell>
          <cell r="AO1070" t="str">
            <v>999999</v>
          </cell>
          <cell r="AQ1070" t="str">
            <v>000000</v>
          </cell>
          <cell r="AS1070" t="str">
            <v>000000</v>
          </cell>
          <cell r="AU1070" t="str">
            <v>000000</v>
          </cell>
          <cell r="AW1070" t="str">
            <v>000000</v>
          </cell>
          <cell r="AY1070" t="str">
            <v>000000</v>
          </cell>
          <cell r="BA1070" t="str">
            <v>000000</v>
          </cell>
          <cell r="BC1070" t="str">
            <v>000000</v>
          </cell>
          <cell r="BE1070" t="str">
            <v>000004</v>
          </cell>
          <cell r="BF1070" t="str">
            <v>小松美喜</v>
          </cell>
        </row>
        <row r="1071">
          <cell r="A1071" t="str">
            <v>999980</v>
          </cell>
          <cell r="B1071" t="str">
            <v>株式会社ヌル</v>
          </cell>
          <cell r="C1071" t="str">
            <v>ボストンクラブHOOP</v>
          </cell>
          <cell r="D1071" t="str">
            <v>ボストンクラブHOOP</v>
          </cell>
          <cell r="F1071" t="str">
            <v>545-0052</v>
          </cell>
          <cell r="G1071" t="str">
            <v>大阪府大阪市阿倍野区阿倍野筋</v>
          </cell>
          <cell r="H1071" t="str">
            <v>１－２－３０ＨＯＯＰ三階</v>
          </cell>
          <cell r="K1071" t="str">
            <v>06-6629-1775</v>
          </cell>
          <cell r="L1071" t="str">
            <v>06-6629-1776</v>
          </cell>
          <cell r="M1071" t="str">
            <v>000006</v>
          </cell>
          <cell r="N1071" t="str">
            <v>関西</v>
          </cell>
          <cell r="O1071" t="str">
            <v>000999</v>
          </cell>
          <cell r="P1071" t="str">
            <v>Other</v>
          </cell>
          <cell r="Q1071" t="str">
            <v>110831</v>
          </cell>
          <cell r="R1071" t="str">
            <v>ﾇﾙ</v>
          </cell>
          <cell r="S1071" t="str">
            <v>000000</v>
          </cell>
          <cell r="U1071" t="str">
            <v>000000</v>
          </cell>
          <cell r="W1071" t="str">
            <v>000000</v>
          </cell>
          <cell r="Y1071" t="str">
            <v>000000</v>
          </cell>
          <cell r="AA1071" t="str">
            <v>000000</v>
          </cell>
          <cell r="AC1071" t="str">
            <v>000000</v>
          </cell>
          <cell r="AE1071" t="str">
            <v>000000</v>
          </cell>
          <cell r="AG1071" t="str">
            <v>110831</v>
          </cell>
          <cell r="AH1071" t="str">
            <v>ﾇﾙ</v>
          </cell>
          <cell r="AI1071">
            <v>1</v>
          </cell>
          <cell r="AJ1071" t="str">
            <v>支店</v>
          </cell>
          <cell r="AK1071" t="str">
            <v>000000</v>
          </cell>
          <cell r="AM1071" t="str">
            <v>000999</v>
          </cell>
          <cell r="AN1071" t="str">
            <v>Other</v>
          </cell>
          <cell r="AO1071" t="str">
            <v>110831</v>
          </cell>
          <cell r="AP1071" t="str">
            <v>ﾇﾙ</v>
          </cell>
          <cell r="AQ1071" t="str">
            <v>000000</v>
          </cell>
          <cell r="AS1071" t="str">
            <v>000000</v>
          </cell>
          <cell r="AU1071" t="str">
            <v>000000</v>
          </cell>
          <cell r="AW1071" t="str">
            <v>000000</v>
          </cell>
          <cell r="AY1071" t="str">
            <v>000000</v>
          </cell>
          <cell r="BA1071" t="str">
            <v>000000</v>
          </cell>
          <cell r="BC1071" t="str">
            <v>000000</v>
          </cell>
          <cell r="BE1071" t="str">
            <v>000052</v>
          </cell>
          <cell r="BF1071" t="str">
            <v>中野光章</v>
          </cell>
        </row>
        <row r="1072">
          <cell r="A1072" t="str">
            <v>999988</v>
          </cell>
          <cell r="B1072" t="str">
            <v>RFW(RHYTHM)</v>
          </cell>
          <cell r="D1072" t="str">
            <v>RFW(RHYTHM)</v>
          </cell>
          <cell r="F1072" t="str">
            <v>107-0061</v>
          </cell>
          <cell r="G1072" t="str">
            <v>東京都港区北青山1-3-6</v>
          </cell>
          <cell r="H1072" t="str">
            <v>SIビルディング青山6階</v>
          </cell>
          <cell r="K1072" t="str">
            <v>0364160808</v>
          </cell>
          <cell r="M1072" t="str">
            <v>000000</v>
          </cell>
          <cell r="O1072" t="str">
            <v>000000</v>
          </cell>
          <cell r="Q1072" t="str">
            <v>000000</v>
          </cell>
          <cell r="S1072" t="str">
            <v>000000</v>
          </cell>
          <cell r="U1072" t="str">
            <v>000000</v>
          </cell>
          <cell r="W1072" t="str">
            <v>000000</v>
          </cell>
          <cell r="Y1072" t="str">
            <v>000000</v>
          </cell>
          <cell r="AA1072" t="str">
            <v>000000</v>
          </cell>
          <cell r="AC1072" t="str">
            <v>000000</v>
          </cell>
          <cell r="AE1072" t="str">
            <v>000000</v>
          </cell>
          <cell r="AG1072" t="str">
            <v>999988</v>
          </cell>
          <cell r="AH1072" t="str">
            <v>RFW(RHYTHM)</v>
          </cell>
          <cell r="AI1072">
            <v>2</v>
          </cell>
          <cell r="AJ1072" t="str">
            <v>本店</v>
          </cell>
          <cell r="AK1072" t="str">
            <v>000000</v>
          </cell>
          <cell r="AM1072" t="str">
            <v>000000</v>
          </cell>
          <cell r="AO1072" t="str">
            <v>000000</v>
          </cell>
          <cell r="AQ1072" t="str">
            <v>000000</v>
          </cell>
          <cell r="AS1072" t="str">
            <v>000000</v>
          </cell>
          <cell r="AU1072" t="str">
            <v>000000</v>
          </cell>
          <cell r="AW1072" t="str">
            <v>000000</v>
          </cell>
          <cell r="AY1072" t="str">
            <v>000000</v>
          </cell>
          <cell r="BA1072" t="str">
            <v>000000</v>
          </cell>
          <cell r="BC1072" t="str">
            <v>000000</v>
          </cell>
          <cell r="BE1072" t="str">
            <v>000017</v>
          </cell>
          <cell r="BF1072" t="str">
            <v>南山龍一</v>
          </cell>
        </row>
        <row r="1073">
          <cell r="A1073" t="str">
            <v>999992</v>
          </cell>
          <cell r="B1073" t="str">
            <v>渋谷ロフトPOPUP分</v>
          </cell>
          <cell r="D1073" t="str">
            <v>渋谷ロフトPOPUP分</v>
          </cell>
          <cell r="E1073" t="str">
            <v>ｼﾌﾞﾔﾛﾌﾄPOP</v>
          </cell>
          <cell r="F1073" t="str">
            <v>150-0042</v>
          </cell>
          <cell r="G1073" t="str">
            <v>東京都渋谷区宇田川町21-1</v>
          </cell>
          <cell r="H1073" t="str">
            <v>5F　アウトドア・バッグトラベル</v>
          </cell>
          <cell r="K1073" t="str">
            <v>03-3462-3851</v>
          </cell>
          <cell r="L1073" t="str">
            <v>03-3462-3868</v>
          </cell>
          <cell r="M1073" t="str">
            <v>000003</v>
          </cell>
          <cell r="N1073" t="str">
            <v>関東</v>
          </cell>
          <cell r="O1073" t="str">
            <v>000000</v>
          </cell>
          <cell r="Q1073" t="str">
            <v>110881</v>
          </cell>
          <cell r="R1073" t="str">
            <v>ﾛﾌﾄ</v>
          </cell>
          <cell r="S1073" t="str">
            <v>000000</v>
          </cell>
          <cell r="U1073" t="str">
            <v>000000</v>
          </cell>
          <cell r="W1073" t="str">
            <v>000000</v>
          </cell>
          <cell r="Y1073" t="str">
            <v>000000</v>
          </cell>
          <cell r="AA1073" t="str">
            <v>000000</v>
          </cell>
          <cell r="AC1073" t="str">
            <v>000000</v>
          </cell>
          <cell r="AE1073" t="str">
            <v>000000</v>
          </cell>
          <cell r="AG1073" t="str">
            <v>110881</v>
          </cell>
          <cell r="AH1073" t="str">
            <v>ﾛﾌﾄ</v>
          </cell>
          <cell r="AI1073">
            <v>1</v>
          </cell>
          <cell r="AJ1073" t="str">
            <v>支店</v>
          </cell>
          <cell r="AK1073" t="str">
            <v>000000</v>
          </cell>
          <cell r="AM1073" t="str">
            <v>000000</v>
          </cell>
          <cell r="AO1073" t="str">
            <v>110881</v>
          </cell>
          <cell r="AP1073" t="str">
            <v>ﾛﾌﾄ</v>
          </cell>
          <cell r="AQ1073" t="str">
            <v>000000</v>
          </cell>
          <cell r="AS1073" t="str">
            <v>000000</v>
          </cell>
          <cell r="AU1073" t="str">
            <v>000000</v>
          </cell>
          <cell r="AW1073" t="str">
            <v>000000</v>
          </cell>
          <cell r="AY1073" t="str">
            <v>000000</v>
          </cell>
          <cell r="BA1073" t="str">
            <v>000000</v>
          </cell>
          <cell r="BC1073" t="str">
            <v>000000</v>
          </cell>
          <cell r="BE1073" t="str">
            <v>000004</v>
          </cell>
          <cell r="BF1073" t="str">
            <v>小松美喜</v>
          </cell>
        </row>
        <row r="1074">
          <cell r="A1074" t="str">
            <v>999995</v>
          </cell>
          <cell r="B1074" t="str">
            <v>SHIBUYA TSUTAYA</v>
          </cell>
          <cell r="D1074" t="str">
            <v>SHIBUYA TSUTAYA</v>
          </cell>
          <cell r="F1074" t="str">
            <v>150-0042</v>
          </cell>
          <cell r="G1074" t="str">
            <v>東京都渋谷区宇田川町21-6</v>
          </cell>
          <cell r="J1074" t="str">
            <v>1500042</v>
          </cell>
          <cell r="K1074" t="str">
            <v>03-5459-2000</v>
          </cell>
          <cell r="M1074" t="str">
            <v>000003</v>
          </cell>
          <cell r="N1074" t="str">
            <v>関東</v>
          </cell>
          <cell r="O1074" t="str">
            <v>000999</v>
          </cell>
          <cell r="P1074" t="str">
            <v>Other</v>
          </cell>
          <cell r="Q1074" t="str">
            <v>500064</v>
          </cell>
          <cell r="R1074" t="str">
            <v>SHIBUYA TSUTAYA</v>
          </cell>
          <cell r="S1074" t="str">
            <v>000000</v>
          </cell>
          <cell r="U1074" t="str">
            <v>000000</v>
          </cell>
          <cell r="W1074" t="str">
            <v>000000</v>
          </cell>
          <cell r="Y1074" t="str">
            <v>000000</v>
          </cell>
          <cell r="AA1074" t="str">
            <v>000000</v>
          </cell>
          <cell r="AC1074" t="str">
            <v>000000</v>
          </cell>
          <cell r="AE1074" t="str">
            <v>000000</v>
          </cell>
          <cell r="AG1074" t="str">
            <v>999995</v>
          </cell>
          <cell r="AH1074" t="str">
            <v>SHIBUYA TSUTAYA</v>
          </cell>
          <cell r="AI1074">
            <v>0</v>
          </cell>
          <cell r="AJ1074" t="str">
            <v>通常</v>
          </cell>
          <cell r="AK1074" t="str">
            <v>000003</v>
          </cell>
          <cell r="AL1074" t="str">
            <v>関東</v>
          </cell>
          <cell r="AM1074" t="str">
            <v>000999</v>
          </cell>
          <cell r="AN1074" t="str">
            <v>Other</v>
          </cell>
          <cell r="AO1074" t="str">
            <v>500064</v>
          </cell>
          <cell r="AP1074" t="str">
            <v>SHIBUYA TSUTAYA</v>
          </cell>
          <cell r="AQ1074" t="str">
            <v>000000</v>
          </cell>
          <cell r="AS1074" t="str">
            <v>000000</v>
          </cell>
          <cell r="AU1074" t="str">
            <v>000000</v>
          </cell>
          <cell r="AW1074" t="str">
            <v>000000</v>
          </cell>
          <cell r="AY1074" t="str">
            <v>000000</v>
          </cell>
          <cell r="BA1074" t="str">
            <v>000000</v>
          </cell>
          <cell r="BC1074" t="str">
            <v>000000</v>
          </cell>
          <cell r="BE1074" t="str">
            <v>000040</v>
          </cell>
          <cell r="BF1074" t="str">
            <v>その他</v>
          </cell>
        </row>
        <row r="1075">
          <cell r="A1075" t="str">
            <v>999998</v>
          </cell>
          <cell r="B1075" t="str">
            <v>ｸﾛｰﾑ・ｲﾝﾀﾞｽﾄﾘｰｽﾞｼﾞｬﾊﾟﾝ㈱</v>
          </cell>
          <cell r="C1075" t="str">
            <v>商品ｻﾝﾌﾟﾙ</v>
          </cell>
          <cell r="D1075" t="str">
            <v>商品ｻﾝﾌﾟﾙ</v>
          </cell>
          <cell r="F1075" t="str">
            <v>107-0061</v>
          </cell>
          <cell r="G1075" t="str">
            <v>東京都港区北青山１－３－６</v>
          </cell>
          <cell r="H1075" t="str">
            <v>ＳＩビル青山６Ｆ</v>
          </cell>
          <cell r="K1075" t="str">
            <v>03-6416-0808</v>
          </cell>
          <cell r="L1075" t="str">
            <v>03-6416-5514</v>
          </cell>
          <cell r="M1075" t="str">
            <v>000000</v>
          </cell>
          <cell r="O1075" t="str">
            <v>000000</v>
          </cell>
          <cell r="Q1075" t="str">
            <v>999998</v>
          </cell>
          <cell r="R1075" t="str">
            <v>商品サンプル</v>
          </cell>
          <cell r="S1075" t="str">
            <v>000000</v>
          </cell>
          <cell r="U1075" t="str">
            <v>000000</v>
          </cell>
          <cell r="W1075" t="str">
            <v>000000</v>
          </cell>
          <cell r="Y1075" t="str">
            <v>000000</v>
          </cell>
          <cell r="AA1075" t="str">
            <v>000000</v>
          </cell>
          <cell r="AC1075" t="str">
            <v>000000</v>
          </cell>
          <cell r="AE1075" t="str">
            <v>000000</v>
          </cell>
          <cell r="AG1075" t="str">
            <v>999998</v>
          </cell>
          <cell r="AH1075" t="str">
            <v>商品ｻﾝﾌﾟﾙ</v>
          </cell>
          <cell r="AI1075">
            <v>2</v>
          </cell>
          <cell r="AJ1075" t="str">
            <v>本店</v>
          </cell>
          <cell r="AK1075" t="str">
            <v>000000</v>
          </cell>
          <cell r="AM1075" t="str">
            <v>000000</v>
          </cell>
          <cell r="AO1075" t="str">
            <v>999998</v>
          </cell>
          <cell r="AP1075" t="str">
            <v>商品サンプル</v>
          </cell>
          <cell r="AQ1075" t="str">
            <v>000000</v>
          </cell>
          <cell r="AS1075" t="str">
            <v>000000</v>
          </cell>
          <cell r="AU1075" t="str">
            <v>000000</v>
          </cell>
          <cell r="AW1075" t="str">
            <v>000000</v>
          </cell>
          <cell r="AY1075" t="str">
            <v>000000</v>
          </cell>
          <cell r="BA1075" t="str">
            <v>000000</v>
          </cell>
          <cell r="BC1075" t="str">
            <v>000000</v>
          </cell>
          <cell r="BE1075" t="str">
            <v>000040</v>
          </cell>
          <cell r="BF1075" t="str">
            <v>その他</v>
          </cell>
        </row>
        <row r="1076">
          <cell r="A1076" t="str">
            <v>999999</v>
          </cell>
          <cell r="M1076" t="str">
            <v>000000</v>
          </cell>
          <cell r="O1076" t="str">
            <v>000000</v>
          </cell>
          <cell r="Q1076" t="str">
            <v>999999</v>
          </cell>
          <cell r="S1076" t="str">
            <v>000000</v>
          </cell>
          <cell r="U1076" t="str">
            <v>000000</v>
          </cell>
          <cell r="W1076" t="str">
            <v>000000</v>
          </cell>
          <cell r="Y1076" t="str">
            <v>000000</v>
          </cell>
          <cell r="AA1076" t="str">
            <v>000000</v>
          </cell>
          <cell r="AC1076" t="str">
            <v>000000</v>
          </cell>
          <cell r="AE1076" t="str">
            <v>000000</v>
          </cell>
          <cell r="AG1076" t="str">
            <v>999999</v>
          </cell>
          <cell r="AI1076">
            <v>2</v>
          </cell>
          <cell r="AJ1076" t="str">
            <v>本店</v>
          </cell>
          <cell r="AK1076" t="str">
            <v>000000</v>
          </cell>
          <cell r="AM1076" t="str">
            <v>000000</v>
          </cell>
          <cell r="AO1076" t="str">
            <v>999999</v>
          </cell>
          <cell r="AQ1076" t="str">
            <v>000000</v>
          </cell>
          <cell r="AS1076" t="str">
            <v>000000</v>
          </cell>
          <cell r="AU1076" t="str">
            <v>000000</v>
          </cell>
          <cell r="AW1076" t="str">
            <v>000000</v>
          </cell>
          <cell r="AY1076" t="str">
            <v>000000</v>
          </cell>
          <cell r="BA1076" t="str">
            <v>000000</v>
          </cell>
          <cell r="BC1076" t="str">
            <v>000000</v>
          </cell>
          <cell r="BE1076" t="str">
            <v>000040</v>
          </cell>
          <cell r="BF1076" t="str">
            <v>その他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元データ"/>
    </sheetNames>
    <sheetDataSet>
      <sheetData sheetId="0">
        <row r="1">
          <cell r="B1" t="str">
            <v>TBD（情報取得中）に関しては、随時更新いたします</v>
          </cell>
        </row>
        <row r="2">
          <cell r="B2" t="str">
            <v>ダウンロードしてからご使用ください</v>
          </cell>
        </row>
        <row r="3">
          <cell r="B3" t="str">
            <v>Division</v>
          </cell>
          <cell r="C3" t="str">
            <v>Page</v>
          </cell>
          <cell r="D3" t="str">
            <v>Group</v>
          </cell>
          <cell r="E3" t="str">
            <v>Style Name</v>
          </cell>
          <cell r="F3" t="str">
            <v>Color #</v>
          </cell>
          <cell r="G3" t="str">
            <v>Country</v>
          </cell>
          <cell r="H3" t="str">
            <v>Dev Type</v>
          </cell>
          <cell r="I3" t="str">
            <v>品番</v>
          </cell>
          <cell r="J3" t="str">
            <v>入荷月</v>
          </cell>
          <cell r="K3" t="str">
            <v>上代</v>
          </cell>
          <cell r="L3" t="str">
            <v>UPC</v>
          </cell>
        </row>
        <row r="4">
          <cell r="A4" t="str">
            <v>BG380BKF</v>
          </cell>
          <cell r="B4" t="str">
            <v>BAGS</v>
          </cell>
          <cell r="D4" t="str">
            <v>MESSENGER</v>
          </cell>
          <cell r="E4" t="str">
            <v>CTZ 24L MESSENGER</v>
          </cell>
          <cell r="F4" t="str">
            <v>BK</v>
          </cell>
          <cell r="G4" t="str">
            <v>VIETNAM</v>
          </cell>
          <cell r="H4" t="str">
            <v>NEW PRODUCT</v>
          </cell>
          <cell r="I4" t="str">
            <v>BG380BK</v>
          </cell>
          <cell r="J4" t="str">
            <v>8月</v>
          </cell>
          <cell r="K4">
            <v>19000</v>
          </cell>
          <cell r="L4" t="str">
            <v>0841916183421</v>
          </cell>
        </row>
        <row r="5">
          <cell r="A5" t="str">
            <v>BG380SGF</v>
          </cell>
          <cell r="B5" t="str">
            <v>BAGS</v>
          </cell>
          <cell r="D5" t="str">
            <v>MESSENGER</v>
          </cell>
          <cell r="E5" t="str">
            <v>CTZ 24L MESSENGER</v>
          </cell>
          <cell r="F5" t="str">
            <v>SG</v>
          </cell>
          <cell r="G5" t="str">
            <v>VIETNAM</v>
          </cell>
          <cell r="H5" t="str">
            <v>NEW PRODUCT</v>
          </cell>
          <cell r="I5" t="str">
            <v>BG380SG</v>
          </cell>
          <cell r="J5" t="str">
            <v>8月</v>
          </cell>
          <cell r="K5">
            <v>19000</v>
          </cell>
          <cell r="L5" t="str">
            <v>0841916183452</v>
          </cell>
        </row>
        <row r="6">
          <cell r="A6" t="str">
            <v>BG380ROYLF</v>
          </cell>
          <cell r="B6" t="str">
            <v>BAGS</v>
          </cell>
          <cell r="D6" t="str">
            <v>MESSENGER</v>
          </cell>
          <cell r="E6" t="str">
            <v>CTZ 24L MESSENGER</v>
          </cell>
          <cell r="F6" t="str">
            <v>ROYL</v>
          </cell>
          <cell r="G6" t="str">
            <v>VIETNAM</v>
          </cell>
          <cell r="H6" t="str">
            <v>NEW PRODUCT</v>
          </cell>
          <cell r="I6" t="str">
            <v>BG380ROYL</v>
          </cell>
          <cell r="J6" t="str">
            <v>8月</v>
          </cell>
          <cell r="K6">
            <v>19000</v>
          </cell>
          <cell r="L6" t="str">
            <v>0841916183445</v>
          </cell>
        </row>
        <row r="7">
          <cell r="A7" t="str">
            <v>BG380BXRFF</v>
          </cell>
          <cell r="B7" t="str">
            <v>BAGS</v>
          </cell>
          <cell r="D7" t="str">
            <v>MESSENGER</v>
          </cell>
          <cell r="E7" t="str">
            <v>CTZ 24L MESSENGER</v>
          </cell>
          <cell r="F7" t="str">
            <v>BXRF</v>
          </cell>
          <cell r="G7" t="str">
            <v>VIETNAM</v>
          </cell>
          <cell r="H7" t="str">
            <v>NEW PRODUCT</v>
          </cell>
          <cell r="I7" t="str">
            <v>BG380BXRF</v>
          </cell>
          <cell r="J7" t="str">
            <v>8月</v>
          </cell>
          <cell r="K7">
            <v>20000</v>
          </cell>
          <cell r="L7" t="str">
            <v>0841916183438</v>
          </cell>
        </row>
        <row r="8">
          <cell r="A8" t="str">
            <v>BG378BKF</v>
          </cell>
          <cell r="B8" t="str">
            <v>BAGS</v>
          </cell>
          <cell r="D8" t="str">
            <v>MESSENGER</v>
          </cell>
          <cell r="E8" t="str">
            <v>CTZ SLIDE 24L MSNGR</v>
          </cell>
          <cell r="F8" t="str">
            <v>BK</v>
          </cell>
          <cell r="G8" t="str">
            <v>VIETNAM</v>
          </cell>
          <cell r="H8" t="str">
            <v>NEW PRODUCT</v>
          </cell>
          <cell r="I8" t="str">
            <v>BG378BK</v>
          </cell>
          <cell r="J8" t="str">
            <v>8月</v>
          </cell>
          <cell r="K8">
            <v>18000</v>
          </cell>
          <cell r="L8" t="str">
            <v>0841916183346</v>
          </cell>
        </row>
        <row r="9">
          <cell r="A9" t="str">
            <v>BG378BXRFF</v>
          </cell>
          <cell r="B9" t="str">
            <v>BAGS</v>
          </cell>
          <cell r="D9" t="str">
            <v>MESSENGER</v>
          </cell>
          <cell r="E9" t="str">
            <v>CTZ SLIDE 24L MSNGR</v>
          </cell>
          <cell r="F9" t="str">
            <v>BXRF</v>
          </cell>
          <cell r="G9" t="str">
            <v>VIETNAM</v>
          </cell>
          <cell r="H9" t="str">
            <v>NEW PRODUCT</v>
          </cell>
          <cell r="I9" t="str">
            <v>BG378BXRF</v>
          </cell>
          <cell r="J9" t="str">
            <v>8月</v>
          </cell>
          <cell r="K9">
            <v>19000</v>
          </cell>
          <cell r="L9" t="str">
            <v>0841916183353</v>
          </cell>
        </row>
        <row r="10">
          <cell r="A10" t="str">
            <v>BG381BKF</v>
          </cell>
          <cell r="B10" t="str">
            <v>BAGS</v>
          </cell>
          <cell r="D10" t="str">
            <v>MESSENGER</v>
          </cell>
          <cell r="E10" t="str">
            <v>CTZ 15L MESSENGER</v>
          </cell>
          <cell r="F10" t="str">
            <v>BK</v>
          </cell>
          <cell r="G10" t="str">
            <v>VIETNAM</v>
          </cell>
          <cell r="H10" t="str">
            <v>NEW PRODUCT</v>
          </cell>
          <cell r="I10" t="str">
            <v>BG381BK</v>
          </cell>
          <cell r="J10" t="str">
            <v>8月</v>
          </cell>
          <cell r="K10">
            <v>17000</v>
          </cell>
          <cell r="L10" t="str">
            <v>0841916183469</v>
          </cell>
        </row>
        <row r="11">
          <cell r="A11" t="str">
            <v>BG381SGF</v>
          </cell>
          <cell r="B11" t="str">
            <v>BAGS</v>
          </cell>
          <cell r="D11" t="str">
            <v>MESSENGER</v>
          </cell>
          <cell r="E11" t="str">
            <v>CTZ 15L MESSENGER</v>
          </cell>
          <cell r="F11" t="str">
            <v>SG</v>
          </cell>
          <cell r="G11" t="str">
            <v>VIETNAM</v>
          </cell>
          <cell r="H11" t="str">
            <v>NEW PRODUCT</v>
          </cell>
          <cell r="I11" t="str">
            <v>BG381SG</v>
          </cell>
          <cell r="J11" t="str">
            <v>8月</v>
          </cell>
          <cell r="K11">
            <v>17000</v>
          </cell>
          <cell r="L11" t="str">
            <v>0841916183490</v>
          </cell>
        </row>
        <row r="12">
          <cell r="A12" t="str">
            <v>BG381ROYLF</v>
          </cell>
          <cell r="B12" t="str">
            <v>BAGS</v>
          </cell>
          <cell r="D12" t="str">
            <v>MESSENGER</v>
          </cell>
          <cell r="E12" t="str">
            <v>CTZ 15L MESSENGER</v>
          </cell>
          <cell r="F12" t="str">
            <v>ROYL</v>
          </cell>
          <cell r="G12" t="str">
            <v>VIETNAM</v>
          </cell>
          <cell r="H12" t="str">
            <v>NEW PRODUCT</v>
          </cell>
          <cell r="I12" t="str">
            <v>BG381ROYL</v>
          </cell>
          <cell r="J12" t="str">
            <v>8月</v>
          </cell>
          <cell r="K12">
            <v>17000</v>
          </cell>
          <cell r="L12" t="str">
            <v>0841916183483</v>
          </cell>
        </row>
        <row r="13">
          <cell r="A13" t="str">
            <v>BG381BXRFF</v>
          </cell>
          <cell r="B13" t="str">
            <v>BAGS</v>
          </cell>
          <cell r="D13" t="str">
            <v>MESSENGER</v>
          </cell>
          <cell r="E13" t="str">
            <v>CTZ 15L MESSENGER</v>
          </cell>
          <cell r="F13" t="str">
            <v>BXRF</v>
          </cell>
          <cell r="G13" t="str">
            <v>VIETNAM</v>
          </cell>
          <cell r="H13" t="str">
            <v>NEW PRODUCT</v>
          </cell>
          <cell r="I13" t="str">
            <v>BG381BXRF</v>
          </cell>
          <cell r="J13" t="str">
            <v>8月</v>
          </cell>
          <cell r="K13">
            <v>18000</v>
          </cell>
          <cell r="L13" t="str">
            <v>0841916183476</v>
          </cell>
        </row>
        <row r="14">
          <cell r="A14" t="str">
            <v>BG379BKF</v>
          </cell>
          <cell r="B14" t="str">
            <v>BAGS</v>
          </cell>
          <cell r="D14" t="str">
            <v>MESSENGER</v>
          </cell>
          <cell r="E14" t="str">
            <v>CTZ SLIDE 15L MSNGR</v>
          </cell>
          <cell r="F14" t="str">
            <v>BK</v>
          </cell>
          <cell r="G14" t="str">
            <v>VIETNAM</v>
          </cell>
          <cell r="H14" t="str">
            <v>NEW PRODUCT</v>
          </cell>
          <cell r="I14" t="str">
            <v>BG379BK</v>
          </cell>
          <cell r="J14" t="str">
            <v>8月</v>
          </cell>
          <cell r="K14">
            <v>16000</v>
          </cell>
          <cell r="L14" t="str">
            <v>0841916183384</v>
          </cell>
        </row>
        <row r="15">
          <cell r="A15" t="str">
            <v>BG379BXRFF</v>
          </cell>
          <cell r="B15" t="str">
            <v>BAGS</v>
          </cell>
          <cell r="D15" t="str">
            <v>MESSENGER</v>
          </cell>
          <cell r="E15" t="str">
            <v>CTZ SLIDE 15L MSNGR</v>
          </cell>
          <cell r="F15" t="str">
            <v>BXRF</v>
          </cell>
          <cell r="G15" t="str">
            <v>VIETNAM</v>
          </cell>
          <cell r="H15" t="str">
            <v>NEW PRODUCT</v>
          </cell>
          <cell r="I15" t="str">
            <v>BG379BXRF</v>
          </cell>
          <cell r="J15" t="str">
            <v>8月</v>
          </cell>
          <cell r="K15">
            <v>17000</v>
          </cell>
          <cell r="L15" t="str">
            <v>0841916183391</v>
          </cell>
        </row>
        <row r="16">
          <cell r="A16" t="str">
            <v>BG351SDSTF</v>
          </cell>
          <cell r="B16" t="str">
            <v>BAGS</v>
          </cell>
          <cell r="D16" t="str">
            <v>SLING</v>
          </cell>
          <cell r="E16" t="str">
            <v>KADET MAX</v>
          </cell>
          <cell r="F16" t="str">
            <v>SDST</v>
          </cell>
          <cell r="G16" t="str">
            <v>VIETNAM</v>
          </cell>
          <cell r="H16" t="str">
            <v>NEW COLOR</v>
          </cell>
          <cell r="I16" t="str">
            <v>BG351SDST</v>
          </cell>
          <cell r="J16" t="str">
            <v>8月</v>
          </cell>
          <cell r="K16">
            <v>16000</v>
          </cell>
          <cell r="L16" t="str">
            <v>0841916183568</v>
          </cell>
        </row>
        <row r="17">
          <cell r="A17" t="str">
            <v>BG351SGF</v>
          </cell>
          <cell r="B17" t="str">
            <v>BAGS</v>
          </cell>
          <cell r="D17" t="str">
            <v>SLING</v>
          </cell>
          <cell r="E17" t="str">
            <v>KADET MAX</v>
          </cell>
          <cell r="F17" t="str">
            <v>SG</v>
          </cell>
          <cell r="G17" t="str">
            <v>VIETNAM</v>
          </cell>
          <cell r="H17" t="str">
            <v>NEW COLOR</v>
          </cell>
          <cell r="I17" t="str">
            <v>BG351SG</v>
          </cell>
          <cell r="J17" t="str">
            <v>8月</v>
          </cell>
          <cell r="K17">
            <v>16000</v>
          </cell>
          <cell r="L17" t="str">
            <v>0841916183575</v>
          </cell>
        </row>
        <row r="18">
          <cell r="A18" t="str">
            <v>BG351BKF</v>
          </cell>
          <cell r="B18" t="str">
            <v>BAGS</v>
          </cell>
          <cell r="D18" t="str">
            <v>SLING</v>
          </cell>
          <cell r="E18" t="str">
            <v>KADET MAX</v>
          </cell>
          <cell r="F18" t="str">
            <v>BK</v>
          </cell>
          <cell r="G18" t="str">
            <v>VIETNAM</v>
          </cell>
          <cell r="H18" t="str">
            <v>CARRYOVER</v>
          </cell>
          <cell r="I18" t="str">
            <v>BG351BK</v>
          </cell>
          <cell r="J18" t="str">
            <v>8月</v>
          </cell>
          <cell r="K18">
            <v>16000</v>
          </cell>
          <cell r="L18" t="str">
            <v>0841916180567</v>
          </cell>
        </row>
        <row r="19">
          <cell r="A19" t="str">
            <v>BG351BKTPF</v>
          </cell>
          <cell r="B19" t="str">
            <v>BAGS</v>
          </cell>
          <cell r="D19" t="str">
            <v>SLING</v>
          </cell>
          <cell r="E19" t="str">
            <v>KADET MAX</v>
          </cell>
          <cell r="F19" t="str">
            <v>BKTP</v>
          </cell>
          <cell r="G19" t="str">
            <v>CHINA</v>
          </cell>
          <cell r="H19" t="str">
            <v>CARRYOVER</v>
          </cell>
          <cell r="I19" t="str">
            <v>BG351BKTP</v>
          </cell>
          <cell r="J19" t="str">
            <v>8月</v>
          </cell>
          <cell r="K19">
            <v>17000</v>
          </cell>
          <cell r="L19" t="str">
            <v>0841916179462</v>
          </cell>
        </row>
        <row r="20">
          <cell r="A20" t="str">
            <v>BG351BXRFF</v>
          </cell>
          <cell r="B20" t="str">
            <v>BAGS</v>
          </cell>
          <cell r="D20" t="str">
            <v>SLING</v>
          </cell>
          <cell r="E20" t="str">
            <v>KADET MAX</v>
          </cell>
          <cell r="F20" t="str">
            <v>BXRF</v>
          </cell>
          <cell r="G20" t="str">
            <v>VIETNAM</v>
          </cell>
          <cell r="H20" t="str">
            <v>CARRYOVER</v>
          </cell>
          <cell r="I20" t="str">
            <v>BG351BXRF</v>
          </cell>
          <cell r="J20" t="str">
            <v>8月</v>
          </cell>
          <cell r="K20">
            <v>17000</v>
          </cell>
          <cell r="L20" t="str">
            <v>0841916176775</v>
          </cell>
        </row>
        <row r="21">
          <cell r="A21" t="str">
            <v>BG362BKF</v>
          </cell>
          <cell r="B21" t="str">
            <v>BAGS</v>
          </cell>
          <cell r="D21" t="str">
            <v>SLING</v>
          </cell>
          <cell r="E21" t="str">
            <v>KADET MAX SLIDE</v>
          </cell>
          <cell r="F21" t="str">
            <v>BK</v>
          </cell>
          <cell r="G21" t="str">
            <v>VIETNAM</v>
          </cell>
          <cell r="H21" t="str">
            <v>CARRYOVER</v>
          </cell>
          <cell r="I21" t="str">
            <v>BG362BK</v>
          </cell>
          <cell r="J21" t="str">
            <v>8月</v>
          </cell>
          <cell r="K21">
            <v>15500</v>
          </cell>
          <cell r="L21" t="str">
            <v>0841916181854</v>
          </cell>
        </row>
        <row r="22">
          <cell r="A22" t="str">
            <v>BG362BXRFF</v>
          </cell>
          <cell r="B22" t="str">
            <v>BAGS</v>
          </cell>
          <cell r="D22" t="str">
            <v>SLING</v>
          </cell>
          <cell r="E22" t="str">
            <v>KADET MAX SLIDE</v>
          </cell>
          <cell r="F22" t="str">
            <v>BXRF</v>
          </cell>
          <cell r="G22" t="str">
            <v>VIETNAM</v>
          </cell>
          <cell r="H22" t="str">
            <v>CARRYOVER</v>
          </cell>
          <cell r="I22" t="str">
            <v>BG362BXRF</v>
          </cell>
          <cell r="J22" t="str">
            <v>8月</v>
          </cell>
          <cell r="K22">
            <v>16500</v>
          </cell>
          <cell r="L22" t="str">
            <v>0841916179417</v>
          </cell>
        </row>
        <row r="23">
          <cell r="A23" t="str">
            <v>BG196SGF</v>
          </cell>
          <cell r="B23" t="str">
            <v>BAGS</v>
          </cell>
          <cell r="D23" t="str">
            <v>SLING</v>
          </cell>
          <cell r="E23" t="str">
            <v>KADET</v>
          </cell>
          <cell r="F23" t="str">
            <v>SG</v>
          </cell>
          <cell r="G23" t="str">
            <v>VIETNAM</v>
          </cell>
          <cell r="H23" t="str">
            <v>NEW COLOR</v>
          </cell>
          <cell r="I23" t="str">
            <v>BG196SG</v>
          </cell>
          <cell r="J23" t="str">
            <v>8月</v>
          </cell>
          <cell r="K23">
            <v>10500</v>
          </cell>
          <cell r="L23" t="str">
            <v>0841916183520</v>
          </cell>
        </row>
        <row r="24">
          <cell r="A24" t="str">
            <v>BG196SDSTF</v>
          </cell>
          <cell r="B24" t="str">
            <v>BAGS</v>
          </cell>
          <cell r="D24" t="str">
            <v>SLING</v>
          </cell>
          <cell r="E24" t="str">
            <v>KADET</v>
          </cell>
          <cell r="F24" t="str">
            <v>SDST</v>
          </cell>
          <cell r="G24" t="str">
            <v>VIETNAM</v>
          </cell>
          <cell r="H24" t="str">
            <v>NEW COLOR</v>
          </cell>
          <cell r="I24" t="str">
            <v>BG196SDST</v>
          </cell>
          <cell r="J24" t="str">
            <v>8月</v>
          </cell>
          <cell r="K24">
            <v>10500</v>
          </cell>
          <cell r="L24" t="str">
            <v>0841916183513</v>
          </cell>
        </row>
        <row r="25">
          <cell r="A25" t="str">
            <v>BG196BLCKF</v>
          </cell>
          <cell r="B25" t="str">
            <v>BAGS</v>
          </cell>
          <cell r="D25" t="str">
            <v>SLING</v>
          </cell>
          <cell r="E25" t="str">
            <v>KADET</v>
          </cell>
          <cell r="F25" t="str">
            <v>BLCK</v>
          </cell>
          <cell r="G25" t="str">
            <v>VIETNAM</v>
          </cell>
          <cell r="H25" t="str">
            <v>CARRYOVER</v>
          </cell>
          <cell r="I25" t="str">
            <v>BG196BLCK</v>
          </cell>
          <cell r="J25" t="str">
            <v>8月</v>
          </cell>
          <cell r="K25">
            <v>10500</v>
          </cell>
          <cell r="L25" t="str">
            <v>0841916176690</v>
          </cell>
        </row>
        <row r="26">
          <cell r="A26" t="str">
            <v>BG196ROYLF</v>
          </cell>
          <cell r="B26" t="str">
            <v>BAGS</v>
          </cell>
          <cell r="D26" t="str">
            <v>SLING</v>
          </cell>
          <cell r="E26" t="str">
            <v>KADET</v>
          </cell>
          <cell r="F26" t="str">
            <v>ROYL</v>
          </cell>
          <cell r="G26" t="str">
            <v>VIETNAM</v>
          </cell>
          <cell r="H26" t="str">
            <v>CARRYOVER</v>
          </cell>
          <cell r="I26" t="str">
            <v>BG196ROYL</v>
          </cell>
          <cell r="J26" t="str">
            <v>8月</v>
          </cell>
          <cell r="K26">
            <v>10500</v>
          </cell>
          <cell r="L26" t="str">
            <v>0841916180475</v>
          </cell>
        </row>
        <row r="27">
          <cell r="A27" t="str">
            <v>BG196BKTPF</v>
          </cell>
          <cell r="B27" t="str">
            <v>BAGS</v>
          </cell>
          <cell r="D27" t="str">
            <v>SLING</v>
          </cell>
          <cell r="E27" t="str">
            <v>KADET</v>
          </cell>
          <cell r="F27" t="str">
            <v>BKTP</v>
          </cell>
          <cell r="G27" t="str">
            <v>CHINA</v>
          </cell>
          <cell r="H27" t="str">
            <v>CARRYOVER</v>
          </cell>
          <cell r="I27" t="str">
            <v>BG196BKTP</v>
          </cell>
          <cell r="J27" t="str">
            <v>8月</v>
          </cell>
          <cell r="K27">
            <v>11000</v>
          </cell>
          <cell r="L27" t="str">
            <v>0841916165298</v>
          </cell>
        </row>
        <row r="28">
          <cell r="A28" t="str">
            <v>BG196BXRFF</v>
          </cell>
          <cell r="B28" t="str">
            <v>BAGS</v>
          </cell>
          <cell r="D28" t="str">
            <v>SLING</v>
          </cell>
          <cell r="E28" t="str">
            <v>KADET</v>
          </cell>
          <cell r="F28" t="str">
            <v>BXRF</v>
          </cell>
          <cell r="G28" t="str">
            <v>VIETNAM</v>
          </cell>
          <cell r="H28" t="str">
            <v>CARRYOVER</v>
          </cell>
          <cell r="I28" t="str">
            <v>BG196BXRF</v>
          </cell>
          <cell r="J28" t="str">
            <v>8月</v>
          </cell>
          <cell r="K28">
            <v>11000</v>
          </cell>
          <cell r="L28" t="str">
            <v>0841916176706</v>
          </cell>
        </row>
        <row r="29">
          <cell r="A29" t="str">
            <v>BG196REDXF</v>
          </cell>
          <cell r="B29" t="str">
            <v>BAGS</v>
          </cell>
          <cell r="D29" t="str">
            <v>SLING</v>
          </cell>
          <cell r="E29" t="str">
            <v>KADET</v>
          </cell>
          <cell r="F29" t="str">
            <v>REDX</v>
          </cell>
          <cell r="G29" t="str">
            <v>VIETNAM</v>
          </cell>
          <cell r="H29" t="str">
            <v>CARRYOVER</v>
          </cell>
          <cell r="I29" t="str">
            <v>BG196REDX</v>
          </cell>
          <cell r="J29" t="str">
            <v>8月</v>
          </cell>
          <cell r="K29">
            <v>11000</v>
          </cell>
          <cell r="L29" t="str">
            <v>0841916177185</v>
          </cell>
        </row>
        <row r="30">
          <cell r="A30" t="str">
            <v>BG360BLCKF</v>
          </cell>
          <cell r="B30" t="str">
            <v>BAGS</v>
          </cell>
          <cell r="D30" t="str">
            <v>SLING</v>
          </cell>
          <cell r="E30" t="str">
            <v>KADET SLIDE</v>
          </cell>
          <cell r="F30" t="str">
            <v>BLCK</v>
          </cell>
          <cell r="G30" t="str">
            <v>VIETNAM</v>
          </cell>
          <cell r="H30" t="str">
            <v>CARRYOVER</v>
          </cell>
          <cell r="I30" t="str">
            <v>BG360BLCK</v>
          </cell>
          <cell r="J30" t="str">
            <v>8月</v>
          </cell>
          <cell r="K30">
            <v>10000</v>
          </cell>
          <cell r="L30" t="str">
            <v>0841916179394</v>
          </cell>
        </row>
        <row r="31">
          <cell r="A31" t="str">
            <v>BG360BXRFF</v>
          </cell>
          <cell r="B31" t="str">
            <v>BAGS</v>
          </cell>
          <cell r="D31" t="str">
            <v>SLING</v>
          </cell>
          <cell r="E31" t="str">
            <v>KADET SLIDE</v>
          </cell>
          <cell r="F31" t="str">
            <v>BXRF</v>
          </cell>
          <cell r="G31" t="str">
            <v>VIETNAM</v>
          </cell>
          <cell r="H31" t="str">
            <v>CARRYOVER</v>
          </cell>
          <cell r="I31" t="str">
            <v>BG360BXRF</v>
          </cell>
          <cell r="J31" t="str">
            <v>8月</v>
          </cell>
          <cell r="K31">
            <v>10500</v>
          </cell>
          <cell r="L31" t="str">
            <v>0841916181885</v>
          </cell>
        </row>
        <row r="32">
          <cell r="A32" t="str">
            <v>BG321SGF</v>
          </cell>
          <cell r="B32" t="str">
            <v>BAGS</v>
          </cell>
          <cell r="D32" t="str">
            <v>SLING</v>
          </cell>
          <cell r="E32" t="str">
            <v>MINI KADET</v>
          </cell>
          <cell r="F32" t="str">
            <v xml:space="preserve">SG </v>
          </cell>
          <cell r="G32" t="str">
            <v>VIETNAM</v>
          </cell>
          <cell r="H32" t="str">
            <v>NEW COLOR</v>
          </cell>
          <cell r="I32" t="str">
            <v>BG321SG</v>
          </cell>
          <cell r="J32" t="str">
            <v>8月</v>
          </cell>
          <cell r="K32">
            <v>9000</v>
          </cell>
          <cell r="L32" t="str">
            <v>0841916183551</v>
          </cell>
        </row>
        <row r="33">
          <cell r="A33" t="str">
            <v>BG321SDSTF</v>
          </cell>
          <cell r="B33" t="str">
            <v>BAGS</v>
          </cell>
          <cell r="D33" t="str">
            <v>SLING</v>
          </cell>
          <cell r="E33" t="str">
            <v>MINI KADET</v>
          </cell>
          <cell r="F33" t="str">
            <v>SDST</v>
          </cell>
          <cell r="G33" t="str">
            <v>VIETNAM</v>
          </cell>
          <cell r="H33" t="str">
            <v>NEW COLOR</v>
          </cell>
          <cell r="I33" t="str">
            <v>BG321SDST</v>
          </cell>
          <cell r="J33" t="str">
            <v>8月</v>
          </cell>
          <cell r="K33">
            <v>9000</v>
          </cell>
          <cell r="L33" t="str">
            <v>0841916183544</v>
          </cell>
        </row>
        <row r="34">
          <cell r="A34" t="str">
            <v>BG321BKF</v>
          </cell>
          <cell r="B34" t="str">
            <v>BAGS</v>
          </cell>
          <cell r="D34" t="str">
            <v>SLING</v>
          </cell>
          <cell r="E34" t="str">
            <v>MINI KADET</v>
          </cell>
          <cell r="F34" t="str">
            <v>BK</v>
          </cell>
          <cell r="G34" t="str">
            <v>VIETNAM</v>
          </cell>
          <cell r="H34" t="str">
            <v>CARRYOVER</v>
          </cell>
          <cell r="I34" t="str">
            <v>BG321BK</v>
          </cell>
          <cell r="J34" t="str">
            <v>8月</v>
          </cell>
          <cell r="K34">
            <v>9000</v>
          </cell>
          <cell r="L34" t="str">
            <v>0841916163942</v>
          </cell>
        </row>
        <row r="35">
          <cell r="A35" t="str">
            <v>BG321ROYLF</v>
          </cell>
          <cell r="B35" t="str">
            <v>BAGS</v>
          </cell>
          <cell r="D35" t="str">
            <v>SLING</v>
          </cell>
          <cell r="E35" t="str">
            <v>MINI KADET</v>
          </cell>
          <cell r="F35" t="str">
            <v>ROYL</v>
          </cell>
          <cell r="G35" t="str">
            <v>VIETNAM</v>
          </cell>
          <cell r="H35" t="str">
            <v>CARRYOVER</v>
          </cell>
          <cell r="I35" t="str">
            <v>BG321ROYL</v>
          </cell>
          <cell r="J35" t="str">
            <v>8月</v>
          </cell>
          <cell r="K35">
            <v>9000</v>
          </cell>
          <cell r="L35" t="str">
            <v>0841916180512</v>
          </cell>
        </row>
        <row r="36">
          <cell r="A36" t="str">
            <v>BG321BKTPF</v>
          </cell>
          <cell r="B36" t="str">
            <v>BAGS</v>
          </cell>
          <cell r="D36" t="str">
            <v>SLING</v>
          </cell>
          <cell r="E36" t="str">
            <v>MINI KADET</v>
          </cell>
          <cell r="F36" t="str">
            <v>BKTP</v>
          </cell>
          <cell r="G36" t="str">
            <v>CHINA</v>
          </cell>
          <cell r="H36" t="str">
            <v>CARRYOVER</v>
          </cell>
          <cell r="I36" t="str">
            <v>BG321BKTP</v>
          </cell>
          <cell r="J36" t="str">
            <v>8月</v>
          </cell>
          <cell r="K36">
            <v>9500</v>
          </cell>
          <cell r="L36" t="str">
            <v>0841916165168</v>
          </cell>
        </row>
        <row r="37">
          <cell r="A37" t="str">
            <v>BG321BXRFF</v>
          </cell>
          <cell r="B37" t="str">
            <v>BAGS</v>
          </cell>
          <cell r="D37" t="str">
            <v>SLING</v>
          </cell>
          <cell r="E37" t="str">
            <v>MINI KADET</v>
          </cell>
          <cell r="F37" t="str">
            <v>BXRF</v>
          </cell>
          <cell r="G37" t="str">
            <v>VIETNAM</v>
          </cell>
          <cell r="H37" t="str">
            <v>CARRYOVER</v>
          </cell>
          <cell r="I37" t="str">
            <v>BG321BXRF</v>
          </cell>
          <cell r="J37" t="str">
            <v>8月</v>
          </cell>
          <cell r="K37">
            <v>9500</v>
          </cell>
          <cell r="L37" t="str">
            <v>0841916176713</v>
          </cell>
        </row>
        <row r="38">
          <cell r="A38" t="str">
            <v>BG321REDXF</v>
          </cell>
          <cell r="B38" t="str">
            <v>BAGS</v>
          </cell>
          <cell r="D38" t="str">
            <v>SLING</v>
          </cell>
          <cell r="E38" t="str">
            <v>MINI KADET</v>
          </cell>
          <cell r="F38" t="str">
            <v>REDX</v>
          </cell>
          <cell r="G38" t="str">
            <v>VIETNAM</v>
          </cell>
          <cell r="H38" t="str">
            <v>CARRYOVER</v>
          </cell>
          <cell r="I38" t="str">
            <v>BG321REDX</v>
          </cell>
          <cell r="J38" t="str">
            <v>8月</v>
          </cell>
          <cell r="K38">
            <v>9500</v>
          </cell>
          <cell r="L38" t="str">
            <v>0841916177192</v>
          </cell>
        </row>
        <row r="39">
          <cell r="A39" t="str">
            <v>BG288SDSTF</v>
          </cell>
          <cell r="B39" t="str">
            <v>BAGS</v>
          </cell>
          <cell r="D39" t="str">
            <v>SLING</v>
          </cell>
          <cell r="E39" t="str">
            <v>ZIPTOP WAISTPACK</v>
          </cell>
          <cell r="F39" t="str">
            <v>SDST</v>
          </cell>
          <cell r="G39" t="str">
            <v>VIETNAM</v>
          </cell>
          <cell r="H39" t="str">
            <v>NEW COLOR</v>
          </cell>
          <cell r="I39" t="str">
            <v>BG288SDST</v>
          </cell>
          <cell r="J39" t="str">
            <v>8月</v>
          </cell>
          <cell r="K39">
            <v>6000</v>
          </cell>
          <cell r="L39" t="str">
            <v>0841916183537</v>
          </cell>
        </row>
        <row r="40">
          <cell r="A40" t="str">
            <v>BG288BKF</v>
          </cell>
          <cell r="B40" t="str">
            <v>BAGS</v>
          </cell>
          <cell r="D40" t="str">
            <v>SLING</v>
          </cell>
          <cell r="E40" t="str">
            <v>ZIPTOP WAISTPACK</v>
          </cell>
          <cell r="F40" t="str">
            <v>BK</v>
          </cell>
          <cell r="G40" t="str">
            <v>VIETNAM</v>
          </cell>
          <cell r="H40" t="str">
            <v>CARRYOVER</v>
          </cell>
          <cell r="I40" t="str">
            <v>BG288BK</v>
          </cell>
          <cell r="J40" t="str">
            <v>8月</v>
          </cell>
          <cell r="K40">
            <v>6000</v>
          </cell>
          <cell r="L40" t="str">
            <v>0841916135604</v>
          </cell>
        </row>
        <row r="41">
          <cell r="A41" t="str">
            <v>BG288ROYLF</v>
          </cell>
          <cell r="B41" t="str">
            <v>BAGS</v>
          </cell>
          <cell r="D41" t="str">
            <v>SLING</v>
          </cell>
          <cell r="E41" t="str">
            <v>ZIPTOP WAISTPACK</v>
          </cell>
          <cell r="F41" t="str">
            <v>ROYL</v>
          </cell>
          <cell r="G41" t="str">
            <v>VIETNAM</v>
          </cell>
          <cell r="H41" t="str">
            <v>CARRYOVER</v>
          </cell>
          <cell r="I41" t="str">
            <v>BG288ROYL</v>
          </cell>
          <cell r="J41" t="str">
            <v>8月</v>
          </cell>
          <cell r="K41">
            <v>6000</v>
          </cell>
          <cell r="L41" t="str">
            <v>0841916180499</v>
          </cell>
        </row>
        <row r="42">
          <cell r="A42" t="str">
            <v>BG363REDXF</v>
          </cell>
          <cell r="B42" t="str">
            <v>BAGS</v>
          </cell>
          <cell r="D42" t="str">
            <v>SLING</v>
          </cell>
          <cell r="E42" t="str">
            <v>TENSILE SLIDE SLING BAG</v>
          </cell>
          <cell r="F42" t="str">
            <v>REDX</v>
          </cell>
          <cell r="G42" t="str">
            <v>VIETNAM</v>
          </cell>
          <cell r="H42" t="str">
            <v>NEW COLOR</v>
          </cell>
          <cell r="I42" t="str">
            <v>BG363REDX</v>
          </cell>
          <cell r="J42" t="str">
            <v>8月</v>
          </cell>
          <cell r="K42">
            <v>10000</v>
          </cell>
          <cell r="L42" t="str">
            <v>0841916183643</v>
          </cell>
        </row>
        <row r="43">
          <cell r="A43" t="str">
            <v>BG363BLKXF</v>
          </cell>
          <cell r="B43" t="str">
            <v>BAGS</v>
          </cell>
          <cell r="D43" t="str">
            <v>SLING</v>
          </cell>
          <cell r="E43" t="str">
            <v>TENSILE SLIDE SLING BAG</v>
          </cell>
          <cell r="F43" t="str">
            <v>BLKX</v>
          </cell>
          <cell r="G43" t="str">
            <v>VIETNAM</v>
          </cell>
          <cell r="H43" t="str">
            <v>CARRYOVER</v>
          </cell>
          <cell r="I43" t="str">
            <v>BG363BLKX</v>
          </cell>
          <cell r="J43" t="str">
            <v>8月</v>
          </cell>
          <cell r="K43">
            <v>10000</v>
          </cell>
          <cell r="L43" t="str">
            <v>0841916179424</v>
          </cell>
        </row>
        <row r="44">
          <cell r="A44" t="str">
            <v>BG373REDXF</v>
          </cell>
          <cell r="B44" t="str">
            <v>BAGS</v>
          </cell>
          <cell r="D44" t="str">
            <v>SLING</v>
          </cell>
          <cell r="E44" t="str">
            <v>MINI TENSILE SLING BAG</v>
          </cell>
          <cell r="F44" t="str">
            <v>REDX</v>
          </cell>
          <cell r="G44" t="str">
            <v>VIETNAM</v>
          </cell>
          <cell r="H44" t="str">
            <v>NEW COLOR</v>
          </cell>
          <cell r="I44" t="str">
            <v>BG373REDX</v>
          </cell>
          <cell r="J44" t="str">
            <v>8月</v>
          </cell>
          <cell r="K44">
            <v>6000</v>
          </cell>
          <cell r="L44" t="str">
            <v>0841916183650</v>
          </cell>
        </row>
        <row r="45">
          <cell r="A45" t="str">
            <v>BG373BLKXF</v>
          </cell>
          <cell r="B45" t="str">
            <v>BAGS</v>
          </cell>
          <cell r="D45" t="str">
            <v>SLING</v>
          </cell>
          <cell r="E45" t="str">
            <v>MINI TENSILE SLING BAG</v>
          </cell>
          <cell r="F45" t="str">
            <v>BLKX</v>
          </cell>
          <cell r="G45" t="str">
            <v>VIETNAM</v>
          </cell>
          <cell r="H45" t="str">
            <v>CARRYOVER</v>
          </cell>
          <cell r="I45" t="str">
            <v>BG373BLKX</v>
          </cell>
          <cell r="J45" t="str">
            <v>8月</v>
          </cell>
          <cell r="K45">
            <v>6000</v>
          </cell>
          <cell r="L45" t="str">
            <v>0841916180598</v>
          </cell>
        </row>
        <row r="46">
          <cell r="A46" t="str">
            <v>BG377BKF</v>
          </cell>
          <cell r="B46" t="str">
            <v>BAGS</v>
          </cell>
          <cell r="D46" t="str">
            <v>MESSENGER</v>
          </cell>
          <cell r="E46" t="str">
            <v>MIDTOWN 20L MESSENGER</v>
          </cell>
          <cell r="F46" t="str">
            <v>BK</v>
          </cell>
          <cell r="G46" t="str">
            <v>VIETNAM</v>
          </cell>
          <cell r="H46" t="str">
            <v>NEW PRODUCT</v>
          </cell>
          <cell r="I46" t="str">
            <v>BG377BK</v>
          </cell>
          <cell r="J46" t="str">
            <v>8月</v>
          </cell>
          <cell r="K46">
            <v>17000</v>
          </cell>
          <cell r="L46" t="str">
            <v>TBD</v>
          </cell>
        </row>
        <row r="47">
          <cell r="A47" t="str">
            <v>BG377SGF</v>
          </cell>
          <cell r="B47" t="str">
            <v>BAGS</v>
          </cell>
          <cell r="D47" t="str">
            <v>MESSENGER</v>
          </cell>
          <cell r="E47" t="str">
            <v>MIDTOWN 20L MESSENGER</v>
          </cell>
          <cell r="F47" t="str">
            <v>SG</v>
          </cell>
          <cell r="G47" t="str">
            <v>VIETNAM</v>
          </cell>
          <cell r="H47" t="str">
            <v>NEW PRODUCT</v>
          </cell>
          <cell r="I47" t="str">
            <v>BG377SG</v>
          </cell>
          <cell r="J47" t="str">
            <v>8月</v>
          </cell>
          <cell r="K47">
            <v>17000</v>
          </cell>
          <cell r="L47" t="str">
            <v>0841916183339</v>
          </cell>
        </row>
        <row r="48">
          <cell r="A48" t="str">
            <v>BG377SDSTF</v>
          </cell>
          <cell r="B48" t="str">
            <v>BAGS</v>
          </cell>
          <cell r="D48" t="str">
            <v>MESSENGER</v>
          </cell>
          <cell r="E48" t="str">
            <v>MIDTOWN 20L MESSENGER</v>
          </cell>
          <cell r="F48" t="str">
            <v>SDST</v>
          </cell>
          <cell r="G48" t="str">
            <v>VIETNAM</v>
          </cell>
          <cell r="H48" t="str">
            <v>NEW PRODUCT</v>
          </cell>
          <cell r="I48" t="str">
            <v>BG377SDST</v>
          </cell>
          <cell r="J48" t="str">
            <v>8月</v>
          </cell>
          <cell r="K48">
            <v>17000</v>
          </cell>
          <cell r="L48" t="str">
            <v>0841916183322</v>
          </cell>
        </row>
        <row r="49">
          <cell r="A49" t="str">
            <v>BG377BLKXF</v>
          </cell>
          <cell r="B49" t="str">
            <v>BAGS</v>
          </cell>
          <cell r="D49" t="str">
            <v>MESSENGER</v>
          </cell>
          <cell r="E49" t="str">
            <v>MIDTOWN 20L MESSENGER</v>
          </cell>
          <cell r="F49" t="str">
            <v>BLKX</v>
          </cell>
          <cell r="G49" t="str">
            <v>VIETNAM</v>
          </cell>
          <cell r="H49" t="str">
            <v>NEW PRODUCT</v>
          </cell>
          <cell r="I49" t="str">
            <v>BG377BLKX</v>
          </cell>
          <cell r="J49" t="str">
            <v>8月</v>
          </cell>
          <cell r="K49">
            <v>18000</v>
          </cell>
          <cell r="L49" t="str">
            <v>0841916183315</v>
          </cell>
        </row>
        <row r="50">
          <cell r="A50" t="str">
            <v>JP197BKCKF</v>
          </cell>
          <cell r="B50" t="str">
            <v>BAGS</v>
          </cell>
          <cell r="D50" t="str">
            <v>MESSENGER</v>
          </cell>
          <cell r="E50" t="str">
            <v>NEWSPAPER MESSENGER</v>
          </cell>
          <cell r="F50" t="str">
            <v>BKCK</v>
          </cell>
          <cell r="G50" t="str">
            <v>CHINA</v>
          </cell>
          <cell r="H50" t="str">
            <v>NEW COLOR</v>
          </cell>
          <cell r="I50" t="str">
            <v>JP197BKCK</v>
          </cell>
          <cell r="J50" t="str">
            <v>8月</v>
          </cell>
          <cell r="K50">
            <v>11000</v>
          </cell>
          <cell r="L50" t="str">
            <v>4580637800762</v>
          </cell>
        </row>
        <row r="51">
          <cell r="A51" t="str">
            <v>JP197SDSTF</v>
          </cell>
          <cell r="B51" t="str">
            <v>BAGS</v>
          </cell>
          <cell r="D51" t="str">
            <v>MESSENGER</v>
          </cell>
          <cell r="E51" t="str">
            <v>NEWSPAPER MESSENGER</v>
          </cell>
          <cell r="F51" t="str">
            <v>SDST</v>
          </cell>
          <cell r="G51" t="str">
            <v>CHINA</v>
          </cell>
          <cell r="H51" t="str">
            <v>NEW COLOR</v>
          </cell>
          <cell r="I51" t="str">
            <v>JP197SDST</v>
          </cell>
          <cell r="J51" t="str">
            <v>8月</v>
          </cell>
          <cell r="K51">
            <v>11000</v>
          </cell>
          <cell r="L51" t="str">
            <v>4580637800779</v>
          </cell>
        </row>
        <row r="52">
          <cell r="A52" t="str">
            <v>JP197BKSUF</v>
          </cell>
          <cell r="B52" t="str">
            <v>BAGS</v>
          </cell>
          <cell r="D52" t="str">
            <v>MESSENGER</v>
          </cell>
          <cell r="E52" t="str">
            <v>NEWSPAPER MESSENGER</v>
          </cell>
          <cell r="F52" t="str">
            <v>BKSU</v>
          </cell>
          <cell r="G52" t="str">
            <v>CHINA</v>
          </cell>
          <cell r="H52" t="str">
            <v>NEW COLOR</v>
          </cell>
          <cell r="I52" t="str">
            <v>JP197BKSU</v>
          </cell>
          <cell r="J52" t="str">
            <v>8月</v>
          </cell>
          <cell r="K52">
            <v>14000</v>
          </cell>
          <cell r="L52" t="str">
            <v>4580637800786</v>
          </cell>
        </row>
        <row r="53">
          <cell r="A53" t="str">
            <v>JP197DGSUF</v>
          </cell>
          <cell r="B53" t="str">
            <v>BAGS</v>
          </cell>
          <cell r="D53" t="str">
            <v>MESSENGER</v>
          </cell>
          <cell r="E53" t="str">
            <v>NEWSPAPER MESSENGER</v>
          </cell>
          <cell r="F53" t="str">
            <v>DGSU</v>
          </cell>
          <cell r="G53" t="str">
            <v>CHINA</v>
          </cell>
          <cell r="H53" t="str">
            <v>NEW COLOR</v>
          </cell>
          <cell r="I53" t="str">
            <v>JP197DGSU</v>
          </cell>
          <cell r="J53" t="str">
            <v>8月</v>
          </cell>
          <cell r="K53">
            <v>14000</v>
          </cell>
          <cell r="L53" t="str">
            <v>4580637800793</v>
          </cell>
        </row>
        <row r="54">
          <cell r="A54" t="str">
            <v>JP197FRSUF</v>
          </cell>
          <cell r="B54" t="str">
            <v>BAGS</v>
          </cell>
          <cell r="D54" t="str">
            <v>MESSENGER</v>
          </cell>
          <cell r="E54" t="str">
            <v>NEWSPAPER MESSENGER</v>
          </cell>
          <cell r="F54" t="str">
            <v>FRSU</v>
          </cell>
          <cell r="G54" t="str">
            <v>CHINA</v>
          </cell>
          <cell r="H54" t="str">
            <v>NEW COLOR</v>
          </cell>
          <cell r="I54" t="str">
            <v>JP197FRSU</v>
          </cell>
          <cell r="J54" t="str">
            <v>8月</v>
          </cell>
          <cell r="K54">
            <v>14000</v>
          </cell>
          <cell r="L54" t="str">
            <v>4580637800809</v>
          </cell>
        </row>
        <row r="55">
          <cell r="A55" t="str">
            <v>JP197BKHBF</v>
          </cell>
          <cell r="B55" t="str">
            <v>BAGS</v>
          </cell>
          <cell r="D55" t="str">
            <v>MESSENGER</v>
          </cell>
          <cell r="E55" t="str">
            <v>NEWSPAPER MESSENGER</v>
          </cell>
          <cell r="F55" t="str">
            <v>BKHB</v>
          </cell>
          <cell r="G55" t="str">
            <v>CHINA</v>
          </cell>
          <cell r="H55" t="str">
            <v>NEW COLOR</v>
          </cell>
          <cell r="I55" t="str">
            <v>JP197BKHB</v>
          </cell>
          <cell r="J55" t="str">
            <v>8月</v>
          </cell>
          <cell r="K55">
            <v>14000</v>
          </cell>
          <cell r="L55" t="str">
            <v>4580637800816</v>
          </cell>
        </row>
        <row r="56">
          <cell r="A56" t="str">
            <v>JP197BRHBF</v>
          </cell>
          <cell r="B56" t="str">
            <v>BAGS</v>
          </cell>
          <cell r="D56" t="str">
            <v>MESSENGER</v>
          </cell>
          <cell r="E56" t="str">
            <v>NEWSPAPER MESSENGER</v>
          </cell>
          <cell r="F56" t="str">
            <v>BRHB</v>
          </cell>
          <cell r="G56" t="str">
            <v>CHINA</v>
          </cell>
          <cell r="H56" t="str">
            <v>NEW COLOR</v>
          </cell>
          <cell r="I56" t="str">
            <v>JP197BRHB</v>
          </cell>
          <cell r="J56" t="str">
            <v>8月</v>
          </cell>
          <cell r="K56">
            <v>14000</v>
          </cell>
          <cell r="L56" t="str">
            <v>4580637800823</v>
          </cell>
        </row>
        <row r="57">
          <cell r="A57" t="str">
            <v>JP198BKCKF</v>
          </cell>
          <cell r="B57" t="str">
            <v>BAGS</v>
          </cell>
          <cell r="D57" t="str">
            <v>MESSENGER</v>
          </cell>
          <cell r="E57" t="str">
            <v>NEWSPAPER MESSENGER SM</v>
          </cell>
          <cell r="F57" t="str">
            <v>BKCK</v>
          </cell>
          <cell r="G57" t="str">
            <v>CHINA</v>
          </cell>
          <cell r="H57" t="str">
            <v>NEW COLOR</v>
          </cell>
          <cell r="I57" t="str">
            <v>JP198BKCK</v>
          </cell>
          <cell r="J57" t="str">
            <v>8月</v>
          </cell>
          <cell r="K57">
            <v>9000</v>
          </cell>
          <cell r="L57" t="str">
            <v>4580637800830</v>
          </cell>
        </row>
        <row r="58">
          <cell r="A58" t="str">
            <v>JP198SDSTF</v>
          </cell>
          <cell r="B58" t="str">
            <v>BAGS</v>
          </cell>
          <cell r="D58" t="str">
            <v>MESSENGER</v>
          </cell>
          <cell r="E58" t="str">
            <v>NEWSPAPER MESSENGER SM</v>
          </cell>
          <cell r="F58" t="str">
            <v>SDST</v>
          </cell>
          <cell r="G58" t="str">
            <v>CHINA</v>
          </cell>
          <cell r="H58" t="str">
            <v>NEW COLOR</v>
          </cell>
          <cell r="I58" t="str">
            <v>JP198SDST</v>
          </cell>
          <cell r="J58" t="str">
            <v>8月</v>
          </cell>
          <cell r="K58">
            <v>9000</v>
          </cell>
          <cell r="L58" t="str">
            <v>4580637800847</v>
          </cell>
        </row>
        <row r="59">
          <cell r="A59" t="str">
            <v>JP198BKSUF</v>
          </cell>
          <cell r="B59" t="str">
            <v>BAGS</v>
          </cell>
          <cell r="D59" t="str">
            <v>MESSENGER</v>
          </cell>
          <cell r="E59" t="str">
            <v>NEWSPAPER MESSENGER SM</v>
          </cell>
          <cell r="F59" t="str">
            <v>BKSU</v>
          </cell>
          <cell r="G59" t="str">
            <v>CHINA</v>
          </cell>
          <cell r="H59" t="str">
            <v>NEW COLOR</v>
          </cell>
          <cell r="I59" t="str">
            <v>JP198BKSU</v>
          </cell>
          <cell r="J59" t="str">
            <v>8月</v>
          </cell>
          <cell r="K59">
            <v>12000</v>
          </cell>
          <cell r="L59" t="str">
            <v>4580637800854</v>
          </cell>
        </row>
        <row r="60">
          <cell r="A60" t="str">
            <v>JP198DGSUF</v>
          </cell>
          <cell r="B60" t="str">
            <v>BAGS</v>
          </cell>
          <cell r="D60" t="str">
            <v>MESSENGER</v>
          </cell>
          <cell r="E60" t="str">
            <v>NEWSPAPER MESSENGER SM</v>
          </cell>
          <cell r="F60" t="str">
            <v>DGSU</v>
          </cell>
          <cell r="G60" t="str">
            <v>CHINA</v>
          </cell>
          <cell r="H60" t="str">
            <v>NEW COLOR</v>
          </cell>
          <cell r="I60" t="str">
            <v>JP198DGSU</v>
          </cell>
          <cell r="J60" t="str">
            <v>8月</v>
          </cell>
          <cell r="K60">
            <v>12000</v>
          </cell>
          <cell r="L60" t="str">
            <v>4580637800861</v>
          </cell>
        </row>
        <row r="61">
          <cell r="A61" t="str">
            <v>JP198FRSUF</v>
          </cell>
          <cell r="B61" t="str">
            <v>BAGS</v>
          </cell>
          <cell r="D61" t="str">
            <v>MESSENGER</v>
          </cell>
          <cell r="E61" t="str">
            <v>NEWSPAPER MESSENGER SM</v>
          </cell>
          <cell r="F61" t="str">
            <v>FRSU</v>
          </cell>
          <cell r="G61" t="str">
            <v>CHINA</v>
          </cell>
          <cell r="H61" t="str">
            <v>NEW COLOR</v>
          </cell>
          <cell r="I61" t="str">
            <v>JP198FRSU</v>
          </cell>
          <cell r="J61" t="str">
            <v>8月</v>
          </cell>
          <cell r="K61">
            <v>12000</v>
          </cell>
          <cell r="L61" t="str">
            <v>4580637800878</v>
          </cell>
        </row>
        <row r="62">
          <cell r="A62" t="str">
            <v>JP198BKHBF</v>
          </cell>
          <cell r="B62" t="str">
            <v>BAGS</v>
          </cell>
          <cell r="D62" t="str">
            <v>MESSENGER</v>
          </cell>
          <cell r="E62" t="str">
            <v>NEWSPAPER MESSENGER SM</v>
          </cell>
          <cell r="F62" t="str">
            <v>BKHB</v>
          </cell>
          <cell r="G62" t="str">
            <v>CHINA</v>
          </cell>
          <cell r="H62" t="str">
            <v>NEW COLOR</v>
          </cell>
          <cell r="I62" t="str">
            <v>JP198BKHB</v>
          </cell>
          <cell r="J62" t="str">
            <v>8月</v>
          </cell>
          <cell r="K62">
            <v>12000</v>
          </cell>
          <cell r="L62" t="str">
            <v>4580637800885</v>
          </cell>
        </row>
        <row r="63">
          <cell r="A63" t="str">
            <v>JP198BRHBF</v>
          </cell>
          <cell r="B63" t="str">
            <v>BAGS</v>
          </cell>
          <cell r="D63" t="str">
            <v>MESSENGER</v>
          </cell>
          <cell r="E63" t="str">
            <v>NEWSPAPER MESSENGER SM</v>
          </cell>
          <cell r="F63" t="str">
            <v>BRHB</v>
          </cell>
          <cell r="G63" t="str">
            <v>CHINA</v>
          </cell>
          <cell r="H63" t="str">
            <v>NEW COLOR</v>
          </cell>
          <cell r="I63" t="str">
            <v>JP198BRHB</v>
          </cell>
          <cell r="J63" t="str">
            <v>8月</v>
          </cell>
          <cell r="K63">
            <v>12000</v>
          </cell>
          <cell r="L63" t="str">
            <v>4580637800892</v>
          </cell>
        </row>
        <row r="64">
          <cell r="A64" t="str">
            <v>BG390BKF</v>
          </cell>
          <cell r="B64" t="str">
            <v>BAGS</v>
          </cell>
          <cell r="D64" t="str">
            <v>BACKPACK</v>
          </cell>
          <cell r="E64" t="str">
            <v>WARSAW 30L PACK</v>
          </cell>
          <cell r="F64" t="str">
            <v>BK</v>
          </cell>
          <cell r="G64" t="str">
            <v>VIETNAM</v>
          </cell>
          <cell r="H64" t="str">
            <v>NEW PRODUCT</v>
          </cell>
          <cell r="I64" t="str">
            <v>BG390BK</v>
          </cell>
          <cell r="J64" t="str">
            <v>8月</v>
          </cell>
          <cell r="K64">
            <v>22000</v>
          </cell>
          <cell r="L64" t="str">
            <v>TBD</v>
          </cell>
        </row>
        <row r="65">
          <cell r="A65" t="str">
            <v>BG390SGF</v>
          </cell>
          <cell r="B65" t="str">
            <v>BAGS</v>
          </cell>
          <cell r="D65" t="str">
            <v>BACKPACK</v>
          </cell>
          <cell r="E65" t="str">
            <v>WARSAW 30L PACK</v>
          </cell>
          <cell r="F65" t="str">
            <v>SG</v>
          </cell>
          <cell r="G65" t="str">
            <v>VIETNAM</v>
          </cell>
          <cell r="H65" t="str">
            <v>NEW PRODUCT</v>
          </cell>
          <cell r="I65" t="str">
            <v>BG390SG</v>
          </cell>
          <cell r="J65" t="str">
            <v>8月</v>
          </cell>
          <cell r="K65">
            <v>22000</v>
          </cell>
          <cell r="L65" t="str">
            <v>0841916184046</v>
          </cell>
        </row>
        <row r="66">
          <cell r="A66" t="str">
            <v>BG390BXRFF</v>
          </cell>
          <cell r="B66" t="str">
            <v>BAGS</v>
          </cell>
          <cell r="D66" t="str">
            <v>BACKPACK</v>
          </cell>
          <cell r="E66" t="str">
            <v>WARSAW 30L PACK</v>
          </cell>
          <cell r="F66" t="str">
            <v>BXRF</v>
          </cell>
          <cell r="G66" t="str">
            <v>VIETNAM</v>
          </cell>
          <cell r="H66" t="str">
            <v>NEW PRODUCT</v>
          </cell>
          <cell r="I66" t="str">
            <v>BG390BXRF</v>
          </cell>
          <cell r="J66" t="str">
            <v>8月</v>
          </cell>
          <cell r="K66">
            <v>23000</v>
          </cell>
          <cell r="L66" t="str">
            <v>0841916184039</v>
          </cell>
        </row>
        <row r="67">
          <cell r="A67" t="str">
            <v>JP196BKF</v>
          </cell>
          <cell r="B67" t="str">
            <v>BAGS</v>
          </cell>
          <cell r="D67" t="str">
            <v>BACKPACK</v>
          </cell>
          <cell r="E67" t="str">
            <v>WARSAW SM</v>
          </cell>
          <cell r="F67" t="str">
            <v>BK</v>
          </cell>
          <cell r="G67" t="str">
            <v>CHINA</v>
          </cell>
          <cell r="H67" t="str">
            <v>CARRYOVER</v>
          </cell>
          <cell r="I67" t="str">
            <v>JP196BK</v>
          </cell>
          <cell r="J67" t="str">
            <v>8月</v>
          </cell>
          <cell r="K67">
            <v>18000</v>
          </cell>
          <cell r="L67" t="str">
            <v>4580637789296</v>
          </cell>
        </row>
        <row r="68">
          <cell r="A68" t="str">
            <v>BG368BKF</v>
          </cell>
          <cell r="B68" t="str">
            <v>BAGS</v>
          </cell>
          <cell r="D68" t="str">
            <v>BACKPACK</v>
          </cell>
          <cell r="E68" t="str">
            <v>BARRAGE 34L PACK</v>
          </cell>
          <cell r="F68" t="str">
            <v>BK</v>
          </cell>
          <cell r="G68" t="str">
            <v>VIETNAM</v>
          </cell>
          <cell r="H68" t="str">
            <v>CARRYOVER</v>
          </cell>
          <cell r="I68" t="str">
            <v>BG368BK</v>
          </cell>
          <cell r="J68" t="str">
            <v>8月</v>
          </cell>
          <cell r="K68">
            <v>24000</v>
          </cell>
          <cell r="L68" t="str">
            <v>0841916180284</v>
          </cell>
        </row>
        <row r="69">
          <cell r="A69" t="str">
            <v>BG368BXRFF</v>
          </cell>
          <cell r="B69" t="str">
            <v>BAGS</v>
          </cell>
          <cell r="D69" t="str">
            <v>BACKPACK</v>
          </cell>
          <cell r="E69" t="str">
            <v>BARRAGE 34L PACK</v>
          </cell>
          <cell r="F69" t="str">
            <v>BXRF</v>
          </cell>
          <cell r="G69" t="str">
            <v>VIETNAM</v>
          </cell>
          <cell r="H69" t="str">
            <v>CARRYOVER</v>
          </cell>
          <cell r="I69" t="str">
            <v>BG368BXRF</v>
          </cell>
          <cell r="J69" t="str">
            <v>8月</v>
          </cell>
          <cell r="K69">
            <v>25000</v>
          </cell>
          <cell r="L69" t="str">
            <v>0841916180291</v>
          </cell>
        </row>
        <row r="70">
          <cell r="A70" t="str">
            <v>BG367BKF</v>
          </cell>
          <cell r="B70" t="str">
            <v>BAGS</v>
          </cell>
          <cell r="D70" t="str">
            <v>BACKPACK</v>
          </cell>
          <cell r="E70" t="str">
            <v>BARRAGE 22L PACK</v>
          </cell>
          <cell r="F70" t="str">
            <v>BK</v>
          </cell>
          <cell r="G70" t="str">
            <v>VIETNAM</v>
          </cell>
          <cell r="H70" t="str">
            <v>CARRYOVER</v>
          </cell>
          <cell r="I70" t="str">
            <v>BG367BK</v>
          </cell>
          <cell r="J70" t="str">
            <v>8月</v>
          </cell>
          <cell r="K70">
            <v>20000</v>
          </cell>
          <cell r="L70" t="str">
            <v>0841916180246</v>
          </cell>
        </row>
        <row r="71">
          <cell r="A71" t="str">
            <v>BG367BXRFF</v>
          </cell>
          <cell r="B71" t="str">
            <v>BAGS</v>
          </cell>
          <cell r="D71" t="str">
            <v>BACKPACK</v>
          </cell>
          <cell r="E71" t="str">
            <v>BARRAGE 22L PACK</v>
          </cell>
          <cell r="F71" t="str">
            <v>BXRF</v>
          </cell>
          <cell r="G71" t="str">
            <v>VIETNAM</v>
          </cell>
          <cell r="H71" t="str">
            <v>CARRYOVER</v>
          </cell>
          <cell r="I71" t="str">
            <v>BG367BXRF</v>
          </cell>
          <cell r="J71" t="str">
            <v>8月</v>
          </cell>
          <cell r="K71">
            <v>21000</v>
          </cell>
          <cell r="L71" t="str">
            <v>0841916180253</v>
          </cell>
        </row>
        <row r="72">
          <cell r="A72" t="str">
            <v>BG367REDXF</v>
          </cell>
          <cell r="B72" t="str">
            <v>BAGS</v>
          </cell>
          <cell r="D72" t="str">
            <v>BACKPACK</v>
          </cell>
          <cell r="E72" t="str">
            <v>BARRAGE 22L PACK</v>
          </cell>
          <cell r="F72" t="str">
            <v>REDX</v>
          </cell>
          <cell r="G72" t="str">
            <v>VIETNAM</v>
          </cell>
          <cell r="H72" t="str">
            <v>CARRYOVER</v>
          </cell>
          <cell r="I72" t="str">
            <v>BG367REDX</v>
          </cell>
          <cell r="J72" t="str">
            <v>8月</v>
          </cell>
          <cell r="K72">
            <v>21000</v>
          </cell>
          <cell r="L72" t="str">
            <v>0841916180277</v>
          </cell>
        </row>
        <row r="73">
          <cell r="A73" t="str">
            <v>BG367ABRXF</v>
          </cell>
          <cell r="B73" t="str">
            <v>BAGS</v>
          </cell>
          <cell r="D73" t="str">
            <v>BACKPACK</v>
          </cell>
          <cell r="E73" t="str">
            <v>BARRAGE 22L PACK</v>
          </cell>
          <cell r="F73" t="str">
            <v>ABRX</v>
          </cell>
          <cell r="G73" t="str">
            <v>VIETNAM</v>
          </cell>
          <cell r="H73" t="str">
            <v>CARRYOVER</v>
          </cell>
          <cell r="I73" t="str">
            <v>BG367ABRX</v>
          </cell>
          <cell r="J73" t="str">
            <v>8月</v>
          </cell>
          <cell r="K73">
            <v>21000</v>
          </cell>
          <cell r="L73" t="str">
            <v>0841916181953</v>
          </cell>
        </row>
        <row r="74">
          <cell r="A74" t="str">
            <v>BG366BKF</v>
          </cell>
          <cell r="B74" t="str">
            <v>BAGS</v>
          </cell>
          <cell r="D74" t="str">
            <v>BACKPACK</v>
          </cell>
          <cell r="E74" t="str">
            <v>BARRAGE 18L PACK</v>
          </cell>
          <cell r="F74" t="str">
            <v>BK</v>
          </cell>
          <cell r="G74" t="str">
            <v>VIETNAM</v>
          </cell>
          <cell r="H74" t="str">
            <v>CARRYOVER</v>
          </cell>
          <cell r="I74" t="str">
            <v>BG366BK</v>
          </cell>
          <cell r="J74" t="str">
            <v>8月</v>
          </cell>
          <cell r="K74">
            <v>18000</v>
          </cell>
          <cell r="L74" t="str">
            <v>0841916180208</v>
          </cell>
        </row>
        <row r="75">
          <cell r="A75" t="str">
            <v>BG366BXRFF</v>
          </cell>
          <cell r="B75" t="str">
            <v>BAGS</v>
          </cell>
          <cell r="D75" t="str">
            <v>BACKPACK</v>
          </cell>
          <cell r="E75" t="str">
            <v>BARRAGE 18L PACK</v>
          </cell>
          <cell r="F75" t="str">
            <v>BXRF</v>
          </cell>
          <cell r="G75" t="str">
            <v>VIETNAM</v>
          </cell>
          <cell r="H75" t="str">
            <v>NEW COLOR</v>
          </cell>
          <cell r="I75" t="str">
            <v>BG366BXRF</v>
          </cell>
          <cell r="J75" t="str">
            <v>8月</v>
          </cell>
          <cell r="K75">
            <v>19000</v>
          </cell>
          <cell r="L75" t="str">
            <v>0841916183308</v>
          </cell>
        </row>
        <row r="76">
          <cell r="A76" t="str">
            <v>BG366REDXF</v>
          </cell>
          <cell r="B76" t="str">
            <v>BAGS</v>
          </cell>
          <cell r="D76" t="str">
            <v>BACKPACK</v>
          </cell>
          <cell r="E76" t="str">
            <v>BARRAGE 18L PACK</v>
          </cell>
          <cell r="F76" t="str">
            <v>REDX</v>
          </cell>
          <cell r="G76" t="str">
            <v>VIETNAM</v>
          </cell>
          <cell r="H76" t="str">
            <v>NEW COLOR</v>
          </cell>
          <cell r="I76" t="str">
            <v>BG366REDX</v>
          </cell>
          <cell r="J76" t="str">
            <v>8月</v>
          </cell>
          <cell r="K76">
            <v>19000</v>
          </cell>
          <cell r="L76" t="str">
            <v>0841916180222</v>
          </cell>
        </row>
        <row r="77">
          <cell r="A77" t="str">
            <v>BG366ABRXF</v>
          </cell>
          <cell r="B77" t="str">
            <v>BAGS</v>
          </cell>
          <cell r="D77" t="str">
            <v>BACKPACK</v>
          </cell>
          <cell r="E77" t="str">
            <v>BARRAGE 18L PACK</v>
          </cell>
          <cell r="F77" t="str">
            <v>ABRX</v>
          </cell>
          <cell r="G77" t="str">
            <v>VIETNAM</v>
          </cell>
          <cell r="H77" t="str">
            <v>CARRYOVER</v>
          </cell>
          <cell r="I77" t="str">
            <v>BG366ABRX</v>
          </cell>
          <cell r="J77" t="str">
            <v>8月</v>
          </cell>
          <cell r="K77">
            <v>19000</v>
          </cell>
          <cell r="L77" t="str">
            <v>0841916181939</v>
          </cell>
        </row>
        <row r="78">
          <cell r="A78" t="str">
            <v>BG352BLKXF</v>
          </cell>
          <cell r="B78" t="str">
            <v>BAGS</v>
          </cell>
          <cell r="D78" t="str">
            <v>BACKPACK</v>
          </cell>
          <cell r="E78" t="str">
            <v>BRAVO 4.0 PACK</v>
          </cell>
          <cell r="F78" t="str">
            <v>BLKX</v>
          </cell>
          <cell r="G78" t="str">
            <v>VIETNAM</v>
          </cell>
          <cell r="H78" t="str">
            <v>CARRYOVER</v>
          </cell>
          <cell r="I78" t="str">
            <v>BG352BLKX</v>
          </cell>
          <cell r="J78" t="str">
            <v>8月</v>
          </cell>
          <cell r="K78">
            <v>22000</v>
          </cell>
          <cell r="L78" t="str">
            <v>0841916176782</v>
          </cell>
        </row>
        <row r="79">
          <cell r="A79" t="str">
            <v>BG352REDXF</v>
          </cell>
          <cell r="B79" t="str">
            <v>BAGS</v>
          </cell>
          <cell r="D79" t="str">
            <v>BACKPACK</v>
          </cell>
          <cell r="E79" t="str">
            <v>BRAVO 4.0 PACK</v>
          </cell>
          <cell r="F79" t="str">
            <v>REDX</v>
          </cell>
          <cell r="G79" t="str">
            <v>VIETNAM</v>
          </cell>
          <cell r="H79" t="str">
            <v>CARRYOVER</v>
          </cell>
          <cell r="I79" t="str">
            <v>BG352REDX</v>
          </cell>
          <cell r="J79" t="str">
            <v>8月</v>
          </cell>
          <cell r="K79">
            <v>22000</v>
          </cell>
          <cell r="L79" t="str">
            <v>0841916177222</v>
          </cell>
        </row>
        <row r="80">
          <cell r="A80" t="str">
            <v>BG352ABRXF</v>
          </cell>
          <cell r="B80" t="str">
            <v>BAGS</v>
          </cell>
          <cell r="D80" t="str">
            <v>BACKPACK</v>
          </cell>
          <cell r="E80" t="str">
            <v>BRAVO 4.0 PACK</v>
          </cell>
          <cell r="F80" t="str">
            <v>ABRX</v>
          </cell>
          <cell r="G80" t="str">
            <v>VIETNAM</v>
          </cell>
          <cell r="H80" t="str">
            <v>CARRYOVER</v>
          </cell>
          <cell r="I80" t="str">
            <v>BG352ABRX</v>
          </cell>
          <cell r="J80" t="str">
            <v>8月</v>
          </cell>
          <cell r="K80">
            <v>22000</v>
          </cell>
          <cell r="L80" t="str">
            <v>0841916176522</v>
          </cell>
        </row>
        <row r="81">
          <cell r="A81" t="str">
            <v>BG375BKF</v>
          </cell>
          <cell r="B81" t="str">
            <v>BAGS</v>
          </cell>
          <cell r="D81" t="str">
            <v>BACKPACK</v>
          </cell>
          <cell r="E81" t="str">
            <v>URBAN EX 30L</v>
          </cell>
          <cell r="F81" t="str">
            <v>BK</v>
          </cell>
          <cell r="G81" t="str">
            <v>CHINA</v>
          </cell>
          <cell r="H81" t="str">
            <v>CARRYOVER</v>
          </cell>
          <cell r="I81" t="str">
            <v>BG375BK</v>
          </cell>
          <cell r="J81" t="str">
            <v>8月</v>
          </cell>
          <cell r="K81">
            <v>20000</v>
          </cell>
          <cell r="L81" t="str">
            <v>0841916180635</v>
          </cell>
        </row>
        <row r="82">
          <cell r="A82" t="str">
            <v>BG375FGF</v>
          </cell>
          <cell r="B82" t="str">
            <v>BAGS</v>
          </cell>
          <cell r="D82" t="str">
            <v>BACKPACK</v>
          </cell>
          <cell r="E82" t="str">
            <v>URBAN EX 30L</v>
          </cell>
          <cell r="F82" t="str">
            <v>FG</v>
          </cell>
          <cell r="G82" t="str">
            <v>CHINA</v>
          </cell>
          <cell r="H82" t="str">
            <v>CARRYOVER</v>
          </cell>
          <cell r="I82" t="str">
            <v>BG375FG</v>
          </cell>
          <cell r="J82" t="str">
            <v>8月</v>
          </cell>
          <cell r="K82">
            <v>20000</v>
          </cell>
          <cell r="L82" t="str">
            <v>0841916180642</v>
          </cell>
        </row>
        <row r="83">
          <cell r="A83" t="str">
            <v>BG374BKF</v>
          </cell>
          <cell r="B83" t="str">
            <v>BAGS</v>
          </cell>
          <cell r="D83" t="str">
            <v>BACKPACK</v>
          </cell>
          <cell r="E83" t="str">
            <v>URBAN EX 20L</v>
          </cell>
          <cell r="F83" t="str">
            <v>BK</v>
          </cell>
          <cell r="G83" t="str">
            <v>CHINA</v>
          </cell>
          <cell r="H83" t="str">
            <v>CARRYOVER</v>
          </cell>
          <cell r="I83" t="str">
            <v>BG374BK</v>
          </cell>
          <cell r="J83" t="str">
            <v>8月</v>
          </cell>
          <cell r="K83">
            <v>18000</v>
          </cell>
          <cell r="L83" t="str">
            <v>0841916180611</v>
          </cell>
        </row>
        <row r="84">
          <cell r="A84" t="str">
            <v>BG374FGF</v>
          </cell>
          <cell r="B84" t="str">
            <v>BAGS</v>
          </cell>
          <cell r="D84" t="str">
            <v>BACKPACK</v>
          </cell>
          <cell r="E84" t="str">
            <v>URBAN EX 20L</v>
          </cell>
          <cell r="F84" t="str">
            <v>FG</v>
          </cell>
          <cell r="G84" t="str">
            <v>CHINA</v>
          </cell>
          <cell r="H84" t="str">
            <v>CARRYOVER</v>
          </cell>
          <cell r="I84" t="str">
            <v>BG374FG</v>
          </cell>
          <cell r="J84" t="str">
            <v>8月</v>
          </cell>
          <cell r="K84">
            <v>18000</v>
          </cell>
          <cell r="L84" t="str">
            <v>0841916180628</v>
          </cell>
        </row>
        <row r="85">
          <cell r="A85" t="str">
            <v>BG371BKF</v>
          </cell>
          <cell r="B85" t="str">
            <v>BAGS</v>
          </cell>
          <cell r="D85" t="str">
            <v>BACKPACK</v>
          </cell>
          <cell r="E85" t="str">
            <v>HAWES 26L PACK</v>
          </cell>
          <cell r="F85" t="str">
            <v>BK</v>
          </cell>
          <cell r="G85" t="str">
            <v>VIETNAM</v>
          </cell>
          <cell r="H85" t="str">
            <v>CARRYOVER</v>
          </cell>
          <cell r="I85" t="str">
            <v>BG371BK</v>
          </cell>
          <cell r="J85" t="str">
            <v>8月</v>
          </cell>
          <cell r="K85">
            <v>19000</v>
          </cell>
          <cell r="L85" t="str">
            <v>0841916180352</v>
          </cell>
        </row>
        <row r="86">
          <cell r="A86" t="str">
            <v>BG371CRTWF</v>
          </cell>
          <cell r="B86" t="str">
            <v>BAGS</v>
          </cell>
          <cell r="D86" t="str">
            <v>BACKPACK</v>
          </cell>
          <cell r="E86" t="str">
            <v>HAWES 26L PACK</v>
          </cell>
          <cell r="F86" t="str">
            <v>CRTW</v>
          </cell>
          <cell r="G86" t="str">
            <v>VIETNAM</v>
          </cell>
          <cell r="H86" t="str">
            <v>CARRYOVER</v>
          </cell>
          <cell r="I86" t="str">
            <v>BG371CRTW</v>
          </cell>
          <cell r="J86" t="str">
            <v>8月</v>
          </cell>
          <cell r="K86">
            <v>19000</v>
          </cell>
          <cell r="L86" t="str">
            <v>0841916180369</v>
          </cell>
        </row>
        <row r="87">
          <cell r="A87" t="str">
            <v>BG371ROYLF</v>
          </cell>
          <cell r="B87" t="str">
            <v>BAGS</v>
          </cell>
          <cell r="D87" t="str">
            <v>BACKPACK</v>
          </cell>
          <cell r="E87" t="str">
            <v>HAWES 26L PACK</v>
          </cell>
          <cell r="F87" t="str">
            <v>ROYL</v>
          </cell>
          <cell r="G87" t="str">
            <v>VIETNAM</v>
          </cell>
          <cell r="H87" t="str">
            <v>CARRYOVER</v>
          </cell>
          <cell r="I87" t="str">
            <v>BG371ROYL</v>
          </cell>
          <cell r="J87" t="str">
            <v>8月</v>
          </cell>
          <cell r="K87">
            <v>19000</v>
          </cell>
          <cell r="L87" t="str">
            <v>0841916180376</v>
          </cell>
        </row>
        <row r="88">
          <cell r="A88" t="str">
            <v>BG370BKF</v>
          </cell>
          <cell r="B88" t="str">
            <v>BAGS</v>
          </cell>
          <cell r="D88" t="str">
            <v>BACKPACK</v>
          </cell>
          <cell r="E88" t="str">
            <v>CORBET 24L PACK</v>
          </cell>
          <cell r="F88" t="str">
            <v>BK</v>
          </cell>
          <cell r="G88" t="str">
            <v>VIETNAM</v>
          </cell>
          <cell r="H88" t="str">
            <v>CARRYOVER</v>
          </cell>
          <cell r="I88" t="str">
            <v>BG370BK</v>
          </cell>
          <cell r="J88" t="str">
            <v>8月</v>
          </cell>
          <cell r="K88">
            <v>16000</v>
          </cell>
          <cell r="L88" t="str">
            <v>0841916180321</v>
          </cell>
        </row>
        <row r="89">
          <cell r="A89" t="str">
            <v>BG370CRTWF</v>
          </cell>
          <cell r="B89" t="str">
            <v>BAGS</v>
          </cell>
          <cell r="D89" t="str">
            <v>BACKPACK</v>
          </cell>
          <cell r="E89" t="str">
            <v>CORBET 24L PACK</v>
          </cell>
          <cell r="F89" t="str">
            <v>CRTW</v>
          </cell>
          <cell r="G89" t="str">
            <v>VIETNAM</v>
          </cell>
          <cell r="H89" t="str">
            <v>CARRYOVER</v>
          </cell>
          <cell r="I89" t="str">
            <v>BG370CRTW</v>
          </cell>
          <cell r="J89" t="str">
            <v>8月</v>
          </cell>
          <cell r="K89">
            <v>16000</v>
          </cell>
          <cell r="L89" t="str">
            <v>0841916180338</v>
          </cell>
        </row>
        <row r="90">
          <cell r="A90" t="str">
            <v>BG370ROYLF</v>
          </cell>
          <cell r="B90" t="str">
            <v>BAGS</v>
          </cell>
          <cell r="D90" t="str">
            <v>BACKPACK</v>
          </cell>
          <cell r="E90" t="str">
            <v>CORBET 24L PACK</v>
          </cell>
          <cell r="F90" t="str">
            <v>ROYL</v>
          </cell>
          <cell r="G90" t="str">
            <v>VIETNAM</v>
          </cell>
          <cell r="H90" t="str">
            <v>CARRYOVER</v>
          </cell>
          <cell r="I90" t="str">
            <v>BG370ROYL</v>
          </cell>
          <cell r="J90" t="str">
            <v>8月</v>
          </cell>
          <cell r="K90">
            <v>16000</v>
          </cell>
          <cell r="L90" t="str">
            <v>0841916180345</v>
          </cell>
        </row>
        <row r="91">
          <cell r="A91" t="str">
            <v>BG372BKF</v>
          </cell>
          <cell r="B91" t="str">
            <v>BAGS</v>
          </cell>
          <cell r="D91" t="str">
            <v>BACKPACK</v>
          </cell>
          <cell r="E91" t="str">
            <v>HONDO 18L PACK</v>
          </cell>
          <cell r="F91" t="str">
            <v>BK</v>
          </cell>
          <cell r="G91" t="str">
            <v>VIETNAM</v>
          </cell>
          <cell r="H91" t="str">
            <v>CARRYOVER</v>
          </cell>
          <cell r="I91" t="str">
            <v>BG372BK</v>
          </cell>
          <cell r="J91" t="str">
            <v>8月</v>
          </cell>
          <cell r="K91">
            <v>14500</v>
          </cell>
          <cell r="L91" t="str">
            <v>0841916180383</v>
          </cell>
        </row>
        <row r="92">
          <cell r="A92" t="str">
            <v>BG372CRTWF</v>
          </cell>
          <cell r="B92" t="str">
            <v>BAGS</v>
          </cell>
          <cell r="D92" t="str">
            <v>BACKPACK</v>
          </cell>
          <cell r="E92" t="str">
            <v>HONDO 18L PACK</v>
          </cell>
          <cell r="F92" t="str">
            <v>CRTW</v>
          </cell>
          <cell r="G92" t="str">
            <v>VIETNAM</v>
          </cell>
          <cell r="H92" t="str">
            <v>CARRYOVER</v>
          </cell>
          <cell r="I92" t="str">
            <v>BG372CRTW</v>
          </cell>
          <cell r="J92" t="str">
            <v>8月</v>
          </cell>
          <cell r="K92">
            <v>14500</v>
          </cell>
          <cell r="L92" t="str">
            <v>0841916180390</v>
          </cell>
        </row>
        <row r="93">
          <cell r="A93" t="str">
            <v>BG372ROYLF</v>
          </cell>
          <cell r="B93" t="str">
            <v>BAGS</v>
          </cell>
          <cell r="D93" t="str">
            <v>BACKPACK</v>
          </cell>
          <cell r="E93" t="str">
            <v>HONDO 18L PACK</v>
          </cell>
          <cell r="F93" t="str">
            <v>ROYL</v>
          </cell>
          <cell r="G93" t="str">
            <v>VIETNAM</v>
          </cell>
          <cell r="H93" t="str">
            <v>CARRYOVER</v>
          </cell>
          <cell r="I93" t="str">
            <v>BG372ROYL</v>
          </cell>
          <cell r="J93" t="str">
            <v>8月</v>
          </cell>
          <cell r="K93">
            <v>14500</v>
          </cell>
          <cell r="L93" t="str">
            <v>0841916180406</v>
          </cell>
        </row>
        <row r="94">
          <cell r="A94" t="str">
            <v>JP212BKF</v>
          </cell>
          <cell r="B94" t="str">
            <v>BAGS</v>
          </cell>
          <cell r="D94" t="str">
            <v>BACKPACK</v>
          </cell>
          <cell r="E94" t="str">
            <v>YALTA 4.0</v>
          </cell>
          <cell r="F94" t="str">
            <v>BK</v>
          </cell>
          <cell r="G94" t="str">
            <v>CHINA</v>
          </cell>
          <cell r="H94" t="str">
            <v>CARRYOVER</v>
          </cell>
          <cell r="I94" t="str">
            <v>JP212BK</v>
          </cell>
          <cell r="J94" t="str">
            <v>8月</v>
          </cell>
          <cell r="K94">
            <v>19000</v>
          </cell>
          <cell r="L94" t="str">
            <v>4580637800106</v>
          </cell>
        </row>
        <row r="95">
          <cell r="A95" t="str">
            <v>JP213BTNYF</v>
          </cell>
          <cell r="B95" t="str">
            <v>BAGS</v>
          </cell>
          <cell r="D95" t="str">
            <v>BACKPACK</v>
          </cell>
          <cell r="E95" t="str">
            <v>TURRET TRANSIT PACK</v>
          </cell>
          <cell r="F95" t="str">
            <v>BTNY</v>
          </cell>
          <cell r="G95" t="str">
            <v>CHINA</v>
          </cell>
          <cell r="H95" t="str">
            <v>CARRYOVER</v>
          </cell>
          <cell r="I95" t="str">
            <v>JP213BTNY</v>
          </cell>
          <cell r="J95" t="str">
            <v>8月</v>
          </cell>
          <cell r="K95">
            <v>24000</v>
          </cell>
          <cell r="L95" t="str">
            <v>4580637800113</v>
          </cell>
        </row>
        <row r="96">
          <cell r="A96" t="str">
            <v>JP205BKF</v>
          </cell>
          <cell r="B96" t="str">
            <v>BAGS</v>
          </cell>
          <cell r="D96" t="str">
            <v>BACKPACK</v>
          </cell>
          <cell r="E96" t="str">
            <v>VOLDO</v>
          </cell>
          <cell r="F96" t="str">
            <v>BK</v>
          </cell>
          <cell r="G96" t="str">
            <v>CHINA</v>
          </cell>
          <cell r="H96" t="str">
            <v>CARRYOVER</v>
          </cell>
          <cell r="I96" t="str">
            <v>JP205BK</v>
          </cell>
          <cell r="J96" t="str">
            <v>8月</v>
          </cell>
          <cell r="K96">
            <v>16000</v>
          </cell>
          <cell r="L96" t="str">
            <v>4580637789722</v>
          </cell>
        </row>
        <row r="97">
          <cell r="A97" t="str">
            <v>JP205BTNYF</v>
          </cell>
          <cell r="B97" t="str">
            <v>BAGS</v>
          </cell>
          <cell r="D97" t="str">
            <v>BACKPACK</v>
          </cell>
          <cell r="E97" t="str">
            <v>VOLDO</v>
          </cell>
          <cell r="F97" t="str">
            <v>BTNY</v>
          </cell>
          <cell r="G97" t="str">
            <v>CHINA</v>
          </cell>
          <cell r="H97" t="str">
            <v>CARRYOVER</v>
          </cell>
          <cell r="I97" t="str">
            <v>JP205BTNY</v>
          </cell>
          <cell r="J97" t="str">
            <v>8月</v>
          </cell>
          <cell r="K97">
            <v>16000</v>
          </cell>
          <cell r="L97" t="str">
            <v>4580637789739</v>
          </cell>
        </row>
        <row r="98">
          <cell r="A98" t="str">
            <v>JP215BKTPF</v>
          </cell>
          <cell r="B98" t="str">
            <v>BAGS</v>
          </cell>
          <cell r="D98" t="str">
            <v>BACKPACK</v>
          </cell>
          <cell r="E98" t="str">
            <v>COHESIVE 2.0 38L PACK</v>
          </cell>
          <cell r="F98" t="str">
            <v>BKTP</v>
          </cell>
          <cell r="G98" t="str">
            <v>CHINA</v>
          </cell>
          <cell r="H98" t="str">
            <v>CARRYOVER</v>
          </cell>
          <cell r="I98" t="str">
            <v>JP215BKTP</v>
          </cell>
          <cell r="J98" t="str">
            <v>8月</v>
          </cell>
          <cell r="K98">
            <v>17500</v>
          </cell>
          <cell r="L98" t="str">
            <v>4580637800144</v>
          </cell>
        </row>
        <row r="99">
          <cell r="A99" t="str">
            <v>JP215BLKXF</v>
          </cell>
          <cell r="B99" t="str">
            <v>BAGS</v>
          </cell>
          <cell r="D99" t="str">
            <v>BACKPACK</v>
          </cell>
          <cell r="E99" t="str">
            <v>COHESIVE 2.0 38L PACK</v>
          </cell>
          <cell r="F99" t="str">
            <v>BLKX</v>
          </cell>
          <cell r="G99" t="str">
            <v>CHINA</v>
          </cell>
          <cell r="H99" t="str">
            <v>CARRYOVER</v>
          </cell>
          <cell r="I99" t="str">
            <v>JP215BLKX</v>
          </cell>
          <cell r="J99" t="str">
            <v>8月</v>
          </cell>
          <cell r="K99">
            <v>17500</v>
          </cell>
          <cell r="L99" t="str">
            <v>4580637800151</v>
          </cell>
        </row>
        <row r="100">
          <cell r="A100" t="str">
            <v>JP214BKF</v>
          </cell>
          <cell r="B100" t="str">
            <v>BAGS</v>
          </cell>
          <cell r="D100" t="str">
            <v>BACKPACK</v>
          </cell>
          <cell r="E100" t="str">
            <v>COHESIVE 2.0 35L PACK</v>
          </cell>
          <cell r="F100" t="str">
            <v>BK</v>
          </cell>
          <cell r="G100" t="str">
            <v>CHINA</v>
          </cell>
          <cell r="H100" t="str">
            <v>CARRYOVER</v>
          </cell>
          <cell r="I100" t="str">
            <v>JP214BK</v>
          </cell>
          <cell r="J100" t="str">
            <v>8月</v>
          </cell>
          <cell r="K100">
            <v>14500</v>
          </cell>
          <cell r="L100" t="str">
            <v>4580637800120</v>
          </cell>
        </row>
        <row r="101">
          <cell r="A101" t="str">
            <v>JP214CRTWF</v>
          </cell>
          <cell r="B101" t="str">
            <v>BAGS</v>
          </cell>
          <cell r="D101" t="str">
            <v>BACKPACK</v>
          </cell>
          <cell r="E101" t="str">
            <v>COHESIVE 2.0 35L PACK</v>
          </cell>
          <cell r="F101" t="str">
            <v>CRTW</v>
          </cell>
          <cell r="G101" t="str">
            <v>CHINA</v>
          </cell>
          <cell r="H101" t="str">
            <v>CARRYOVER</v>
          </cell>
          <cell r="I101" t="str">
            <v>JP214CRTW</v>
          </cell>
          <cell r="J101" t="str">
            <v>8月</v>
          </cell>
          <cell r="K101">
            <v>14500</v>
          </cell>
          <cell r="L101" t="str">
            <v>4580637800137</v>
          </cell>
        </row>
        <row r="102">
          <cell r="A102" t="str">
            <v>JP199BKTPF</v>
          </cell>
          <cell r="B102" t="str">
            <v>BAGS</v>
          </cell>
          <cell r="D102" t="str">
            <v>BACKPACK</v>
          </cell>
          <cell r="E102" t="str">
            <v>VOLCAN PACK PLUS</v>
          </cell>
          <cell r="F102" t="str">
            <v>BKTP</v>
          </cell>
          <cell r="G102" t="str">
            <v>CHINA</v>
          </cell>
          <cell r="H102" t="str">
            <v>CARRYOVER</v>
          </cell>
          <cell r="I102" t="str">
            <v>JP199BKTP</v>
          </cell>
          <cell r="J102" t="str">
            <v>8月</v>
          </cell>
          <cell r="K102">
            <v>16500</v>
          </cell>
          <cell r="L102" t="str">
            <v>4580637789432</v>
          </cell>
        </row>
        <row r="103">
          <cell r="A103" t="str">
            <v>JP199CRTWF</v>
          </cell>
          <cell r="B103" t="str">
            <v>BAGS</v>
          </cell>
          <cell r="D103" t="str">
            <v>BACKPACK</v>
          </cell>
          <cell r="E103" t="str">
            <v>VOLCAN PACK PLUS</v>
          </cell>
          <cell r="F103" t="str">
            <v>CRTW</v>
          </cell>
          <cell r="G103" t="str">
            <v>CHINA</v>
          </cell>
          <cell r="H103" t="str">
            <v>CARRYOVER</v>
          </cell>
          <cell r="I103" t="str">
            <v>JP199CRTW</v>
          </cell>
          <cell r="J103" t="str">
            <v>8月</v>
          </cell>
          <cell r="K103">
            <v>16500</v>
          </cell>
          <cell r="L103" t="str">
            <v>4580637800090</v>
          </cell>
        </row>
        <row r="104">
          <cell r="A104" t="str">
            <v>JP199BLKXF</v>
          </cell>
          <cell r="B104" t="str">
            <v>BAGS</v>
          </cell>
          <cell r="D104" t="str">
            <v>BACKPACK</v>
          </cell>
          <cell r="E104" t="str">
            <v>VOLCAN PACK PLUS</v>
          </cell>
          <cell r="F104" t="str">
            <v>BLKX</v>
          </cell>
          <cell r="G104" t="str">
            <v>CHINA</v>
          </cell>
          <cell r="H104" t="str">
            <v>CARRYOVER</v>
          </cell>
          <cell r="I104" t="str">
            <v>JP199BLKX</v>
          </cell>
          <cell r="J104" t="str">
            <v>8月</v>
          </cell>
          <cell r="K104">
            <v>17200</v>
          </cell>
          <cell r="L104" t="str">
            <v>4580637800083</v>
          </cell>
        </row>
        <row r="105">
          <cell r="A105" t="str">
            <v>JP216BKF</v>
          </cell>
          <cell r="B105" t="str">
            <v>BAGS</v>
          </cell>
          <cell r="D105" t="str">
            <v>BACKPACK</v>
          </cell>
          <cell r="E105" t="str">
            <v>HANGAR 30L PACK</v>
          </cell>
          <cell r="F105" t="str">
            <v>BK</v>
          </cell>
          <cell r="G105" t="str">
            <v>CHINA</v>
          </cell>
          <cell r="H105" t="str">
            <v>CARRYOVER</v>
          </cell>
          <cell r="I105" t="str">
            <v>JP216BK</v>
          </cell>
          <cell r="J105" t="str">
            <v>8月</v>
          </cell>
          <cell r="K105">
            <v>11500</v>
          </cell>
          <cell r="L105" t="str">
            <v>4580637800168</v>
          </cell>
        </row>
        <row r="106">
          <cell r="A106" t="str">
            <v>JP216CRTWF</v>
          </cell>
          <cell r="B106" t="str">
            <v>BAGS</v>
          </cell>
          <cell r="D106" t="str">
            <v>BACKPACK</v>
          </cell>
          <cell r="E106" t="str">
            <v>HANGAR 30L PACK</v>
          </cell>
          <cell r="F106" t="str">
            <v>CRTW</v>
          </cell>
          <cell r="G106" t="str">
            <v>CHINA</v>
          </cell>
          <cell r="H106" t="str">
            <v>CARRYOVER</v>
          </cell>
          <cell r="I106" t="str">
            <v>JP216CRTW</v>
          </cell>
          <cell r="J106" t="str">
            <v>8月</v>
          </cell>
          <cell r="K106">
            <v>11500</v>
          </cell>
          <cell r="L106" t="str">
            <v>4580637800182</v>
          </cell>
        </row>
        <row r="107">
          <cell r="A107" t="str">
            <v>JP216BKTPF</v>
          </cell>
          <cell r="B107" t="str">
            <v>BAGS</v>
          </cell>
          <cell r="D107" t="str">
            <v>BACKPACK</v>
          </cell>
          <cell r="E107" t="str">
            <v>HANGAR 30L PACK</v>
          </cell>
          <cell r="F107" t="str">
            <v>BKTP</v>
          </cell>
          <cell r="G107" t="str">
            <v>CHINA</v>
          </cell>
          <cell r="H107" t="str">
            <v>CARRYOVER</v>
          </cell>
          <cell r="I107" t="str">
            <v>JP216BKTP</v>
          </cell>
          <cell r="J107" t="str">
            <v>8月</v>
          </cell>
          <cell r="K107">
            <v>12500</v>
          </cell>
          <cell r="L107" t="str">
            <v>4580637800175</v>
          </cell>
        </row>
        <row r="108">
          <cell r="A108" t="str">
            <v>BG369BKF</v>
          </cell>
          <cell r="B108" t="str">
            <v>BAGS</v>
          </cell>
          <cell r="D108" t="str">
            <v>BACKPACK</v>
          </cell>
          <cell r="E108" t="str">
            <v>BARRAGE PRO 80L PACK</v>
          </cell>
          <cell r="F108" t="str">
            <v>BK</v>
          </cell>
          <cell r="G108" t="str">
            <v>VIETNAM</v>
          </cell>
          <cell r="H108" t="str">
            <v>NEW PRODUCT</v>
          </cell>
          <cell r="I108" t="str">
            <v>BG369BK</v>
          </cell>
          <cell r="J108" t="str">
            <v>8月</v>
          </cell>
          <cell r="K108">
            <v>33000</v>
          </cell>
          <cell r="L108" t="str">
            <v>0841916180314</v>
          </cell>
        </row>
        <row r="109">
          <cell r="A109" t="str">
            <v>BG161BKF</v>
          </cell>
          <cell r="B109" t="str">
            <v>BAGS</v>
          </cell>
          <cell r="D109" t="str">
            <v>BACKPACK</v>
          </cell>
          <cell r="E109" t="str">
            <v>WARSAW 2.0</v>
          </cell>
          <cell r="F109" t="str">
            <v>BK</v>
          </cell>
          <cell r="G109" t="str">
            <v>VIETNAM</v>
          </cell>
          <cell r="H109" t="str">
            <v>CARRYOVER</v>
          </cell>
          <cell r="I109" t="str">
            <v>BG161BK</v>
          </cell>
          <cell r="J109" t="str">
            <v>8月</v>
          </cell>
          <cell r="K109">
            <v>30000</v>
          </cell>
          <cell r="L109" t="str">
            <v>0817883019407</v>
          </cell>
        </row>
        <row r="110">
          <cell r="A110" t="str">
            <v>BG113BKBKF</v>
          </cell>
          <cell r="B110" t="str">
            <v>BAGS</v>
          </cell>
          <cell r="D110" t="str">
            <v>BACKPACK</v>
          </cell>
          <cell r="E110" t="str">
            <v>BERLIN</v>
          </cell>
          <cell r="F110" t="str">
            <v>BKBK</v>
          </cell>
          <cell r="G110" t="str">
            <v>VIETNAM</v>
          </cell>
          <cell r="H110" t="str">
            <v>CARRYOVER</v>
          </cell>
          <cell r="I110" t="str">
            <v>BG113BKBK</v>
          </cell>
          <cell r="J110" t="str">
            <v>8月</v>
          </cell>
          <cell r="K110">
            <v>30000</v>
          </cell>
          <cell r="L110" t="str">
            <v>0810368017370</v>
          </cell>
        </row>
        <row r="111">
          <cell r="A111" t="str">
            <v>BG328BKF</v>
          </cell>
          <cell r="B111" t="str">
            <v>BAGS</v>
          </cell>
          <cell r="D111" t="str">
            <v>BIKE BAG</v>
          </cell>
          <cell r="E111" t="str">
            <v>DOUBLETRACK HANDLEBAR BAG</v>
          </cell>
          <cell r="F111" t="str">
            <v>BK</v>
          </cell>
          <cell r="G111" t="str">
            <v>THAILAND</v>
          </cell>
          <cell r="H111" t="str">
            <v>CARRYOVER</v>
          </cell>
          <cell r="I111" t="str">
            <v>BG328BK</v>
          </cell>
          <cell r="J111" t="str">
            <v>8月</v>
          </cell>
          <cell r="K111">
            <v>8500</v>
          </cell>
          <cell r="L111" t="str">
            <v>0841916164079</v>
          </cell>
        </row>
        <row r="112">
          <cell r="A112" t="str">
            <v>BG337BKF</v>
          </cell>
          <cell r="B112" t="str">
            <v>BAGS</v>
          </cell>
          <cell r="D112" t="str">
            <v>BIKE BAG</v>
          </cell>
          <cell r="E112" t="str">
            <v>DOUBLETRACK FRAME BAG MD</v>
          </cell>
          <cell r="F112" t="str">
            <v>BK</v>
          </cell>
          <cell r="G112" t="str">
            <v>THAILAND</v>
          </cell>
          <cell r="H112" t="str">
            <v>CARRYOVER</v>
          </cell>
          <cell r="I112" t="str">
            <v>BG337BK</v>
          </cell>
          <cell r="J112" t="str">
            <v>8月</v>
          </cell>
          <cell r="K112">
            <v>6500</v>
          </cell>
          <cell r="L112" t="str">
            <v>0841916168893</v>
          </cell>
        </row>
        <row r="113">
          <cell r="A113" t="str">
            <v>BG336BKF</v>
          </cell>
          <cell r="B113" t="str">
            <v>BAGS</v>
          </cell>
          <cell r="D113" t="str">
            <v>BIKE BAG</v>
          </cell>
          <cell r="E113" t="str">
            <v>DOUBLETRACK FRAME BAG SM</v>
          </cell>
          <cell r="F113" t="str">
            <v>BK</v>
          </cell>
          <cell r="G113" t="str">
            <v>THAILAND</v>
          </cell>
          <cell r="H113" t="str">
            <v>CARRYOVER</v>
          </cell>
          <cell r="I113" t="str">
            <v>BG336BK</v>
          </cell>
          <cell r="J113" t="str">
            <v>8月</v>
          </cell>
          <cell r="K113">
            <v>5500</v>
          </cell>
          <cell r="L113" t="str">
            <v>0841916168886</v>
          </cell>
        </row>
        <row r="114">
          <cell r="A114" t="str">
            <v>BG327BKF</v>
          </cell>
          <cell r="B114" t="str">
            <v>BAGS</v>
          </cell>
          <cell r="D114" t="str">
            <v>BIKE BAG</v>
          </cell>
          <cell r="E114" t="str">
            <v>DOUBLETRACK FEED BAG</v>
          </cell>
          <cell r="F114" t="str">
            <v>BK</v>
          </cell>
          <cell r="G114" t="str">
            <v>THAILAND</v>
          </cell>
          <cell r="H114" t="str">
            <v>CARRYOVER</v>
          </cell>
          <cell r="I114" t="str">
            <v>BG327BK</v>
          </cell>
          <cell r="J114" t="str">
            <v>8月</v>
          </cell>
          <cell r="K114">
            <v>5500</v>
          </cell>
          <cell r="L114" t="str">
            <v>0841916164062</v>
          </cell>
        </row>
        <row r="115">
          <cell r="A115" t="str">
            <v>BG338BKF</v>
          </cell>
          <cell r="B115" t="str">
            <v>BAGS</v>
          </cell>
          <cell r="D115" t="str">
            <v>BIKE BAG</v>
          </cell>
          <cell r="E115" t="str">
            <v>DOUBLETRACK SADDLE ROLL</v>
          </cell>
          <cell r="F115" t="str">
            <v>BK</v>
          </cell>
          <cell r="G115" t="str">
            <v>THAILAND</v>
          </cell>
          <cell r="H115" t="str">
            <v>CARRYOVER</v>
          </cell>
          <cell r="I115" t="str">
            <v>BG338BK</v>
          </cell>
          <cell r="J115" t="str">
            <v>8月</v>
          </cell>
          <cell r="K115">
            <v>5000</v>
          </cell>
          <cell r="L115" t="str">
            <v>0841916168909</v>
          </cell>
        </row>
        <row r="116">
          <cell r="A116" t="str">
            <v>BG354BKF</v>
          </cell>
          <cell r="B116" t="str">
            <v>BAGS</v>
          </cell>
          <cell r="D116" t="str">
            <v>BIKE BAG</v>
          </cell>
          <cell r="E116" t="str">
            <v>HOLMAN HANDLEBAR BAG</v>
          </cell>
          <cell r="F116" t="str">
            <v>BK</v>
          </cell>
          <cell r="G116" t="str">
            <v>VIETNAM</v>
          </cell>
          <cell r="H116" t="str">
            <v>CARRYOVER</v>
          </cell>
          <cell r="I116" t="str">
            <v>BG354BK</v>
          </cell>
          <cell r="J116" t="str">
            <v>8月</v>
          </cell>
          <cell r="K116">
            <v>5000</v>
          </cell>
          <cell r="L116" t="str">
            <v>0841916176553</v>
          </cell>
        </row>
        <row r="117">
          <cell r="A117" t="str">
            <v>BG358BKF</v>
          </cell>
          <cell r="B117" t="str">
            <v>BAGS</v>
          </cell>
          <cell r="D117" t="str">
            <v>BIKE BAG</v>
          </cell>
          <cell r="E117" t="str">
            <v>HOLMAN PANNIER BAG</v>
          </cell>
          <cell r="F117" t="str">
            <v>BK</v>
          </cell>
          <cell r="G117" t="str">
            <v>VIETNAM</v>
          </cell>
          <cell r="H117" t="str">
            <v>CARRYOVER</v>
          </cell>
          <cell r="I117" t="str">
            <v>BG358BK</v>
          </cell>
          <cell r="J117" t="str">
            <v>8月</v>
          </cell>
          <cell r="K117">
            <v>10000</v>
          </cell>
          <cell r="L117" t="str">
            <v>0841916176607</v>
          </cell>
        </row>
        <row r="118">
          <cell r="A118" t="str">
            <v>JP225BKF</v>
          </cell>
          <cell r="B118" t="str">
            <v>ACCESSORIES</v>
          </cell>
          <cell r="D118" t="str">
            <v>POUCH</v>
          </cell>
          <cell r="E118" t="str">
            <v>SHADES POUCH</v>
          </cell>
          <cell r="F118" t="str">
            <v>BK</v>
          </cell>
          <cell r="G118" t="str">
            <v>THAILAND</v>
          </cell>
          <cell r="H118" t="str">
            <v>NEW PRODUCT</v>
          </cell>
          <cell r="I118" t="str">
            <v>JP225BK</v>
          </cell>
          <cell r="J118" t="str">
            <v>2月</v>
          </cell>
          <cell r="K118">
            <v>2200</v>
          </cell>
          <cell r="L118" t="str">
            <v>4580637800625</v>
          </cell>
        </row>
        <row r="119">
          <cell r="A119" t="str">
            <v>JP225CRMF</v>
          </cell>
          <cell r="B119" t="str">
            <v>ACCESSORIES</v>
          </cell>
          <cell r="D119" t="str">
            <v>POUCH</v>
          </cell>
          <cell r="E119" t="str">
            <v>SHADES POUCH</v>
          </cell>
          <cell r="F119" t="str">
            <v>CRM</v>
          </cell>
          <cell r="G119" t="str">
            <v>THAILAND</v>
          </cell>
          <cell r="H119" t="str">
            <v>NEW PRODUCT</v>
          </cell>
          <cell r="I119" t="str">
            <v>JP225CRM</v>
          </cell>
          <cell r="J119" t="str">
            <v>2月</v>
          </cell>
          <cell r="K119">
            <v>2200</v>
          </cell>
          <cell r="L119" t="str">
            <v>4580637800632</v>
          </cell>
        </row>
        <row r="120">
          <cell r="A120" t="str">
            <v>JP225LTORF</v>
          </cell>
          <cell r="B120" t="str">
            <v>ACCESSORIES</v>
          </cell>
          <cell r="D120" t="str">
            <v>POUCH</v>
          </cell>
          <cell r="E120" t="str">
            <v>SHADES POUCH</v>
          </cell>
          <cell r="F120" t="str">
            <v>LTOR</v>
          </cell>
          <cell r="G120" t="str">
            <v>THAILAND</v>
          </cell>
          <cell r="H120" t="str">
            <v>NEW PRODUCT</v>
          </cell>
          <cell r="I120" t="str">
            <v>JP225LTOR</v>
          </cell>
          <cell r="J120" t="str">
            <v>2月</v>
          </cell>
          <cell r="K120">
            <v>2200</v>
          </cell>
          <cell r="L120" t="str">
            <v>4580637800656</v>
          </cell>
        </row>
        <row r="121">
          <cell r="A121" t="str">
            <v>JP225LTBUF</v>
          </cell>
          <cell r="B121" t="str">
            <v>ACCESSORIES</v>
          </cell>
          <cell r="D121" t="str">
            <v>POUCH</v>
          </cell>
          <cell r="E121" t="str">
            <v>SHADES POUCH</v>
          </cell>
          <cell r="F121" t="str">
            <v>LTBU</v>
          </cell>
          <cell r="G121" t="str">
            <v>THAILAND</v>
          </cell>
          <cell r="H121" t="str">
            <v>NEW PRODUCT</v>
          </cell>
          <cell r="I121" t="str">
            <v>JP225LTBU</v>
          </cell>
          <cell r="J121" t="str">
            <v>2月</v>
          </cell>
          <cell r="K121">
            <v>2200</v>
          </cell>
          <cell r="L121" t="str">
            <v>4580637800649</v>
          </cell>
        </row>
        <row r="122">
          <cell r="A122" t="str">
            <v>JP226BKF</v>
          </cell>
          <cell r="B122" t="str">
            <v>ACCESSORIES</v>
          </cell>
          <cell r="D122" t="str">
            <v>POUCH</v>
          </cell>
          <cell r="E122" t="str">
            <v>MULTI TECH POUCH</v>
          </cell>
          <cell r="F122" t="str">
            <v>BK</v>
          </cell>
          <cell r="G122" t="str">
            <v>THAILAND</v>
          </cell>
          <cell r="H122" t="str">
            <v>NEW PRODUCT</v>
          </cell>
          <cell r="I122" t="str">
            <v>JP226BK</v>
          </cell>
          <cell r="J122" t="str">
            <v>2月</v>
          </cell>
          <cell r="K122">
            <v>3600</v>
          </cell>
          <cell r="L122" t="str">
            <v>4580637800663</v>
          </cell>
        </row>
        <row r="123">
          <cell r="A123" t="str">
            <v>JP226MINTF</v>
          </cell>
          <cell r="B123" t="str">
            <v>ACCESSORIES</v>
          </cell>
          <cell r="D123" t="str">
            <v>POUCH</v>
          </cell>
          <cell r="E123" t="str">
            <v>MULTI TECH POUCH</v>
          </cell>
          <cell r="F123" t="str">
            <v>MINT</v>
          </cell>
          <cell r="G123" t="str">
            <v>THAILAND</v>
          </cell>
          <cell r="H123" t="str">
            <v>NEW PRODUCT</v>
          </cell>
          <cell r="I123" t="str">
            <v>JP226MINT</v>
          </cell>
          <cell r="J123" t="str">
            <v>2月</v>
          </cell>
          <cell r="K123">
            <v>3600</v>
          </cell>
          <cell r="L123" t="str">
            <v>4580637800670</v>
          </cell>
        </row>
        <row r="124">
          <cell r="A124" t="str">
            <v>JP226PPLEF</v>
          </cell>
          <cell r="B124" t="str">
            <v>ACCESSORIES</v>
          </cell>
          <cell r="D124" t="str">
            <v>POUCH</v>
          </cell>
          <cell r="E124" t="str">
            <v>MULTI TECH POUCH</v>
          </cell>
          <cell r="F124" t="str">
            <v>PPLE</v>
          </cell>
          <cell r="G124" t="str">
            <v>THAILAND</v>
          </cell>
          <cell r="H124" t="str">
            <v>NEW PRODUCT</v>
          </cell>
          <cell r="I124" t="str">
            <v>JP226PPLE</v>
          </cell>
          <cell r="J124" t="str">
            <v>2月</v>
          </cell>
          <cell r="K124">
            <v>3600</v>
          </cell>
          <cell r="L124" t="str">
            <v>4580637800687</v>
          </cell>
        </row>
        <row r="125">
          <cell r="A125" t="str">
            <v>JP182BKF</v>
          </cell>
          <cell r="B125" t="str">
            <v>BAGS</v>
          </cell>
          <cell r="D125" t="str">
            <v>SLING</v>
          </cell>
          <cell r="E125" t="str">
            <v>SAFETY POCKET SHOULDER</v>
          </cell>
          <cell r="F125" t="str">
            <v>BK</v>
          </cell>
          <cell r="G125" t="str">
            <v>CHINA</v>
          </cell>
          <cell r="H125" t="str">
            <v>CARRYOVER</v>
          </cell>
          <cell r="I125" t="str">
            <v>JP182BK</v>
          </cell>
          <cell r="J125" t="str">
            <v>8月</v>
          </cell>
          <cell r="K125">
            <v>3200</v>
          </cell>
          <cell r="L125" t="str">
            <v>4580637787735</v>
          </cell>
        </row>
        <row r="126">
          <cell r="A126" t="str">
            <v>JP182GYF</v>
          </cell>
          <cell r="B126" t="str">
            <v>BAGS</v>
          </cell>
          <cell r="D126" t="str">
            <v>SLING</v>
          </cell>
          <cell r="E126" t="str">
            <v>SAFETY POCKET SHOULDER</v>
          </cell>
          <cell r="F126" t="str">
            <v>GY</v>
          </cell>
          <cell r="G126" t="str">
            <v>CHINA</v>
          </cell>
          <cell r="H126" t="str">
            <v>CARRYOVER</v>
          </cell>
          <cell r="I126" t="str">
            <v>JP182GY</v>
          </cell>
          <cell r="J126" t="str">
            <v>8月</v>
          </cell>
          <cell r="K126">
            <v>3200</v>
          </cell>
          <cell r="L126" t="str">
            <v>4580637787759</v>
          </cell>
        </row>
        <row r="127">
          <cell r="A127" t="str">
            <v>JP182RDF</v>
          </cell>
          <cell r="B127" t="str">
            <v>BAGS</v>
          </cell>
          <cell r="D127" t="str">
            <v>SLING</v>
          </cell>
          <cell r="E127" t="str">
            <v>SAFETY POCKET SHOULDER</v>
          </cell>
          <cell r="F127" t="str">
            <v>RD</v>
          </cell>
          <cell r="G127" t="str">
            <v>CHINA</v>
          </cell>
          <cell r="H127" t="str">
            <v>CARRYOVER</v>
          </cell>
          <cell r="I127" t="str">
            <v>JP182RD</v>
          </cell>
          <cell r="J127" t="str">
            <v>8月</v>
          </cell>
          <cell r="K127">
            <v>3200</v>
          </cell>
          <cell r="L127" t="str">
            <v>4580637787742</v>
          </cell>
        </row>
        <row r="128">
          <cell r="A128" t="str">
            <v>AC235BLKXF</v>
          </cell>
          <cell r="B128" t="str">
            <v>ACCESSORIES</v>
          </cell>
          <cell r="D128" t="str">
            <v>POUCH</v>
          </cell>
          <cell r="E128" t="str">
            <v>BRAVO TECH ROLL</v>
          </cell>
          <cell r="F128" t="str">
            <v>BLKX</v>
          </cell>
          <cell r="G128" t="str">
            <v>VIETNAM</v>
          </cell>
          <cell r="H128" t="str">
            <v>CARRYOVER</v>
          </cell>
          <cell r="I128" t="str">
            <v>AC235BLKX</v>
          </cell>
          <cell r="J128" t="str">
            <v>8月</v>
          </cell>
          <cell r="K128">
            <v>6800</v>
          </cell>
          <cell r="L128" t="str">
            <v>0841916176621</v>
          </cell>
        </row>
        <row r="129">
          <cell r="A129" t="str">
            <v>AC235REDXF</v>
          </cell>
          <cell r="B129" t="str">
            <v>ACCESSORIES</v>
          </cell>
          <cell r="D129" t="str">
            <v>POUCH</v>
          </cell>
          <cell r="E129" t="str">
            <v>BRAVO TECH ROLL</v>
          </cell>
          <cell r="F129" t="str">
            <v>REDX</v>
          </cell>
          <cell r="G129" t="str">
            <v>VIETNAM</v>
          </cell>
          <cell r="H129" t="str">
            <v>CARRYOVER</v>
          </cell>
          <cell r="I129" t="str">
            <v>AC235REDX</v>
          </cell>
          <cell r="J129" t="str">
            <v>8月</v>
          </cell>
          <cell r="K129">
            <v>6800</v>
          </cell>
          <cell r="L129" t="str">
            <v>0841916177147</v>
          </cell>
        </row>
        <row r="130">
          <cell r="A130" t="str">
            <v>AC235ABRXF</v>
          </cell>
          <cell r="B130" t="str">
            <v>ACCESSORIES</v>
          </cell>
          <cell r="D130" t="str">
            <v>POUCH</v>
          </cell>
          <cell r="E130" t="str">
            <v>BRAVO TECH ROLL</v>
          </cell>
          <cell r="F130" t="str">
            <v>ABRX</v>
          </cell>
          <cell r="G130" t="str">
            <v>VIETNAM</v>
          </cell>
          <cell r="H130" t="str">
            <v>CARRYOVER</v>
          </cell>
          <cell r="I130" t="str">
            <v>AC235ABRX</v>
          </cell>
          <cell r="J130" t="str">
            <v>8月</v>
          </cell>
          <cell r="K130">
            <v>6800</v>
          </cell>
          <cell r="L130" t="str">
            <v>0841916176478</v>
          </cell>
        </row>
        <row r="131">
          <cell r="A131" t="str">
            <v>AC199BKF</v>
          </cell>
          <cell r="B131" t="str">
            <v>ACCESSORIES</v>
          </cell>
          <cell r="D131" t="str">
            <v>POUCH</v>
          </cell>
          <cell r="E131" t="str">
            <v>MESSENGER ORGANIZER 2.0</v>
          </cell>
          <cell r="F131" t="str">
            <v>BK</v>
          </cell>
          <cell r="G131" t="str">
            <v>VIETNAM</v>
          </cell>
          <cell r="H131" t="str">
            <v>CARRYOVER</v>
          </cell>
          <cell r="I131" t="str">
            <v>AC199BK</v>
          </cell>
          <cell r="J131" t="str">
            <v>8月</v>
          </cell>
          <cell r="K131">
            <v>4000</v>
          </cell>
          <cell r="L131" t="str">
            <v>0841916134751</v>
          </cell>
        </row>
        <row r="132">
          <cell r="A132" t="str">
            <v>AC202BKF</v>
          </cell>
          <cell r="B132" t="str">
            <v>ACCESSORIES</v>
          </cell>
          <cell r="D132" t="str">
            <v>POUCH</v>
          </cell>
          <cell r="E132" t="str">
            <v>TECH ACCESSORY POUCH</v>
          </cell>
          <cell r="F132" t="str">
            <v>BK</v>
          </cell>
          <cell r="G132" t="str">
            <v>VIETNAM</v>
          </cell>
          <cell r="H132" t="str">
            <v>CARRYOVER</v>
          </cell>
          <cell r="I132" t="str">
            <v>AC202BK</v>
          </cell>
          <cell r="J132" t="str">
            <v>8月</v>
          </cell>
          <cell r="K132">
            <v>4000</v>
          </cell>
          <cell r="L132" t="str">
            <v>0841916142213</v>
          </cell>
        </row>
        <row r="133">
          <cell r="A133" t="str">
            <v>AC243BKF</v>
          </cell>
          <cell r="B133" t="str">
            <v>ACCESSORIES</v>
          </cell>
          <cell r="D133" t="str">
            <v>POUCH</v>
          </cell>
          <cell r="E133" t="str">
            <v>KADET ORGANIZER</v>
          </cell>
          <cell r="F133" t="str">
            <v>BK</v>
          </cell>
          <cell r="G133" t="str">
            <v>VIETNAM</v>
          </cell>
          <cell r="H133" t="str">
            <v>CARRYOVER</v>
          </cell>
          <cell r="I133" t="str">
            <v>AC243BK</v>
          </cell>
          <cell r="J133" t="str">
            <v>8月</v>
          </cell>
          <cell r="K133">
            <v>3500</v>
          </cell>
          <cell r="L133" t="str">
            <v>0841916180000</v>
          </cell>
        </row>
        <row r="134">
          <cell r="A134" t="str">
            <v>AC189BKBKF</v>
          </cell>
          <cell r="B134" t="str">
            <v>ACCESSORIES</v>
          </cell>
          <cell r="D134" t="str">
            <v>POUCH</v>
          </cell>
          <cell r="E134" t="str">
            <v>LARGE LAPTOP SLEEVE</v>
          </cell>
          <cell r="F134" t="str">
            <v>BKBK</v>
          </cell>
          <cell r="G134" t="str">
            <v>VIETNAM</v>
          </cell>
          <cell r="H134" t="str">
            <v>CARRYOVER</v>
          </cell>
          <cell r="I134" t="str">
            <v>AC189BKBK</v>
          </cell>
          <cell r="J134" t="str">
            <v>8月</v>
          </cell>
          <cell r="K134">
            <v>4500</v>
          </cell>
          <cell r="L134" t="str">
            <v>0841916143555</v>
          </cell>
        </row>
        <row r="135">
          <cell r="A135" t="str">
            <v>AC126BKF</v>
          </cell>
          <cell r="B135" t="str">
            <v>ACCESSORIES</v>
          </cell>
          <cell r="D135" t="str">
            <v>POUCH</v>
          </cell>
          <cell r="E135" t="str">
            <v>LARGE PHONE POUCH</v>
          </cell>
          <cell r="F135" t="str">
            <v>BK</v>
          </cell>
          <cell r="G135" t="str">
            <v>VIETNAM</v>
          </cell>
          <cell r="H135" t="str">
            <v>CARRYOVER</v>
          </cell>
          <cell r="I135" t="str">
            <v>AC126BK</v>
          </cell>
          <cell r="J135" t="str">
            <v>8月</v>
          </cell>
          <cell r="K135">
            <v>2800</v>
          </cell>
          <cell r="L135" t="str">
            <v>0841916119000</v>
          </cell>
        </row>
        <row r="136">
          <cell r="A136" t="str">
            <v>AC105BKL</v>
          </cell>
          <cell r="B136" t="str">
            <v>ACCESSORIES</v>
          </cell>
          <cell r="D136" t="str">
            <v>POUCH</v>
          </cell>
          <cell r="E136" t="str">
            <v>LARGE UTILITY POUCH</v>
          </cell>
          <cell r="F136" t="str">
            <v>BK</v>
          </cell>
          <cell r="G136" t="str">
            <v>VIETNAM</v>
          </cell>
          <cell r="H136" t="str">
            <v>CARRYOVER</v>
          </cell>
          <cell r="I136" t="str">
            <v>AC105BK</v>
          </cell>
          <cell r="J136" t="str">
            <v>8月</v>
          </cell>
          <cell r="K136">
            <v>2300</v>
          </cell>
          <cell r="L136" t="str">
            <v>0810368013266</v>
          </cell>
        </row>
        <row r="137">
          <cell r="A137" t="str">
            <v>AC106BKS</v>
          </cell>
          <cell r="B137" t="str">
            <v>ACCESSORIES</v>
          </cell>
          <cell r="D137" t="str">
            <v>POUCH</v>
          </cell>
          <cell r="E137" t="str">
            <v>SMALL UTILITY POUCH</v>
          </cell>
          <cell r="F137" t="str">
            <v>BK</v>
          </cell>
          <cell r="G137" t="str">
            <v>VIETNAM</v>
          </cell>
          <cell r="H137" t="str">
            <v>CARRYOVER</v>
          </cell>
          <cell r="I137" t="str">
            <v>AC106BK</v>
          </cell>
          <cell r="J137" t="str">
            <v>8月</v>
          </cell>
          <cell r="K137">
            <v>2000</v>
          </cell>
          <cell r="L137" t="str">
            <v>0814808017654</v>
          </cell>
        </row>
        <row r="138">
          <cell r="A138" t="str">
            <v>AC249BKBKF</v>
          </cell>
          <cell r="B138" t="str">
            <v>ACCESSORIES</v>
          </cell>
          <cell r="D138" t="str">
            <v>NOVELTY</v>
          </cell>
          <cell r="E138" t="str">
            <v>MINI BUCKLE KEYCHAIN</v>
          </cell>
          <cell r="F138" t="str">
            <v>BKBK</v>
          </cell>
          <cell r="G138" t="str">
            <v>TAIWAN</v>
          </cell>
          <cell r="H138" t="str">
            <v>CARRYOVER</v>
          </cell>
          <cell r="I138" t="str">
            <v>AC249BKBK</v>
          </cell>
          <cell r="J138" t="str">
            <v>8月</v>
          </cell>
          <cell r="K138">
            <v>3500</v>
          </cell>
          <cell r="L138" t="str">
            <v>0841916181779</v>
          </cell>
        </row>
        <row r="139">
          <cell r="A139" t="str">
            <v>AC249NONEF</v>
          </cell>
          <cell r="B139" t="str">
            <v>ACCESSORIES</v>
          </cell>
          <cell r="D139" t="str">
            <v>NOVELTY</v>
          </cell>
          <cell r="E139" t="str">
            <v>MINI BUCKLE KEYCHAIN</v>
          </cell>
          <cell r="F139" t="str">
            <v>NONE</v>
          </cell>
          <cell r="G139" t="str">
            <v>TAIWAN</v>
          </cell>
          <cell r="H139" t="str">
            <v>CARRYOVER</v>
          </cell>
          <cell r="I139" t="str">
            <v>AC249NONE</v>
          </cell>
          <cell r="J139" t="str">
            <v>8月</v>
          </cell>
          <cell r="K139">
            <v>3500</v>
          </cell>
          <cell r="L139" t="str">
            <v>0841916181786</v>
          </cell>
        </row>
        <row r="140">
          <cell r="A140" t="str">
            <v>AC249RBRFF</v>
          </cell>
          <cell r="B140" t="str">
            <v>ACCESSORIES</v>
          </cell>
          <cell r="D140" t="str">
            <v>NOVELTY</v>
          </cell>
          <cell r="E140" t="str">
            <v>MINI BUCKLE KEYCHAIN</v>
          </cell>
          <cell r="F140" t="str">
            <v>RBRF</v>
          </cell>
          <cell r="G140" t="str">
            <v>TAIWAN</v>
          </cell>
          <cell r="H140" t="str">
            <v>CARRYOVER</v>
          </cell>
          <cell r="I140" t="str">
            <v>AC249RBRF</v>
          </cell>
          <cell r="J140" t="str">
            <v>8月</v>
          </cell>
          <cell r="K140">
            <v>4000</v>
          </cell>
          <cell r="L140" t="str">
            <v>0841916181793</v>
          </cell>
        </row>
        <row r="141">
          <cell r="A141" t="str">
            <v>JP219BKF</v>
          </cell>
          <cell r="B141" t="str">
            <v>ACCESSORIES</v>
          </cell>
          <cell r="D141" t="str">
            <v>NOVELTY</v>
          </cell>
          <cell r="E141" t="str">
            <v>ADDITIOL SHOULDER PAD</v>
          </cell>
          <cell r="F141" t="str">
            <v>BK</v>
          </cell>
          <cell r="G141" t="str">
            <v>CHINA</v>
          </cell>
          <cell r="H141" t="str">
            <v>CARRYOVER</v>
          </cell>
          <cell r="I141" t="str">
            <v>JP219BK</v>
          </cell>
          <cell r="J141" t="str">
            <v>8月</v>
          </cell>
          <cell r="K141">
            <v>2800</v>
          </cell>
          <cell r="L141" t="str">
            <v>4580637800274</v>
          </cell>
        </row>
        <row r="142">
          <cell r="A142" t="str">
            <v>AC225BKF</v>
          </cell>
          <cell r="B142" t="str">
            <v>ACCESSORIES</v>
          </cell>
          <cell r="D142" t="str">
            <v>NOVELTY</v>
          </cell>
          <cell r="E142" t="str">
            <v>1 CHEST STRAP</v>
          </cell>
          <cell r="F142" t="str">
            <v>BK</v>
          </cell>
          <cell r="G142" t="str">
            <v>CHINA</v>
          </cell>
          <cell r="H142" t="str">
            <v>CARRYOVER</v>
          </cell>
          <cell r="I142" t="str">
            <v>AC225BK</v>
          </cell>
          <cell r="J142" t="str">
            <v>8月</v>
          </cell>
          <cell r="K142">
            <v>1500</v>
          </cell>
          <cell r="L142" t="str">
            <v>0841916170230</v>
          </cell>
        </row>
        <row r="143">
          <cell r="A143" t="str">
            <v>AC248BKF</v>
          </cell>
          <cell r="B143" t="str">
            <v>ACCESSORIES</v>
          </cell>
          <cell r="D143" t="str">
            <v>NOVELTY</v>
          </cell>
          <cell r="E143" t="str">
            <v>MINI BUCKLE STERNUM ASM.</v>
          </cell>
          <cell r="F143" t="str">
            <v>BK</v>
          </cell>
          <cell r="G143" t="str">
            <v>CHINA</v>
          </cell>
          <cell r="H143" t="str">
            <v>CARRYOVER</v>
          </cell>
          <cell r="I143" t="str">
            <v>AC248BK</v>
          </cell>
          <cell r="J143" t="str">
            <v>8月</v>
          </cell>
          <cell r="K143">
            <v>1700</v>
          </cell>
          <cell r="L143" t="str">
            <v>0841916181946</v>
          </cell>
        </row>
        <row r="144">
          <cell r="A144" t="str">
            <v>AC226BKF</v>
          </cell>
          <cell r="B144" t="str">
            <v>ACCESSORIES</v>
          </cell>
          <cell r="D144" t="str">
            <v>NOVELTY</v>
          </cell>
          <cell r="E144" t="str">
            <v>1 REMOVABLE STABILIZER</v>
          </cell>
          <cell r="F144" t="str">
            <v>BK</v>
          </cell>
          <cell r="G144" t="str">
            <v>CHINA</v>
          </cell>
          <cell r="H144" t="str">
            <v>CARRYOVER</v>
          </cell>
          <cell r="I144" t="str">
            <v>AC226BK</v>
          </cell>
          <cell r="J144" t="str">
            <v>8月</v>
          </cell>
          <cell r="K144">
            <v>1500</v>
          </cell>
          <cell r="L144" t="str">
            <v>0841916170254</v>
          </cell>
        </row>
        <row r="145">
          <cell r="A145" t="str">
            <v>AC233BKF</v>
          </cell>
          <cell r="B145" t="str">
            <v>ACCESSORIES</v>
          </cell>
          <cell r="D145" t="str">
            <v>NOVELTY</v>
          </cell>
          <cell r="E145" t="str">
            <v>MINI KADET STABILIZER</v>
          </cell>
          <cell r="F145" t="str">
            <v>BK</v>
          </cell>
          <cell r="G145" t="str">
            <v>CHINA</v>
          </cell>
          <cell r="H145" t="str">
            <v>CARRYOVER</v>
          </cell>
          <cell r="I145" t="str">
            <v>AC233BK</v>
          </cell>
          <cell r="J145" t="str">
            <v>8月</v>
          </cell>
          <cell r="K145">
            <v>1500</v>
          </cell>
          <cell r="L145" t="str">
            <v>0841916176423</v>
          </cell>
        </row>
        <row r="146">
          <cell r="A146" t="str">
            <v>AC244CHRF</v>
          </cell>
          <cell r="B146" t="str">
            <v>ACCESSORIES</v>
          </cell>
          <cell r="D146" t="str">
            <v>NOVELTY</v>
          </cell>
          <cell r="E146" t="str">
            <v>SEATBELT BUCKLE LG</v>
          </cell>
          <cell r="F146" t="str">
            <v>CHR</v>
          </cell>
          <cell r="G146" t="str">
            <v>CHINA</v>
          </cell>
          <cell r="H146" t="str">
            <v>CARRYOVER</v>
          </cell>
          <cell r="I146" t="str">
            <v>AC244CHR</v>
          </cell>
          <cell r="J146" t="str">
            <v>8月</v>
          </cell>
          <cell r="K146">
            <v>2000</v>
          </cell>
          <cell r="L146" t="str">
            <v>0841916180024</v>
          </cell>
        </row>
        <row r="147">
          <cell r="A147" t="str">
            <v>AC244BKF</v>
          </cell>
          <cell r="B147" t="str">
            <v>ACCESSORIES</v>
          </cell>
          <cell r="D147" t="str">
            <v>NOVELTY</v>
          </cell>
          <cell r="E147" t="str">
            <v>SEATBELT BUCKLE LG</v>
          </cell>
          <cell r="F147" t="str">
            <v>BK</v>
          </cell>
          <cell r="G147" t="str">
            <v>CHINA</v>
          </cell>
          <cell r="H147" t="str">
            <v>CARRYOVER</v>
          </cell>
          <cell r="I147" t="str">
            <v>AC244BK</v>
          </cell>
          <cell r="J147" t="str">
            <v>8月</v>
          </cell>
          <cell r="K147">
            <v>2000</v>
          </cell>
          <cell r="L147" t="str">
            <v>0841916180017</v>
          </cell>
        </row>
        <row r="148">
          <cell r="A148" t="str">
            <v>AC244RNBWF</v>
          </cell>
          <cell r="B148" t="str">
            <v>ACCESSORIES</v>
          </cell>
          <cell r="D148" t="str">
            <v>NOVELTY</v>
          </cell>
          <cell r="E148" t="str">
            <v>SEATBELT BUCKLE LG</v>
          </cell>
          <cell r="F148" t="str">
            <v>RNBW</v>
          </cell>
          <cell r="G148" t="str">
            <v>CHINA</v>
          </cell>
          <cell r="H148" t="str">
            <v>CARRYOVER</v>
          </cell>
          <cell r="I148" t="str">
            <v>AC244RNBW</v>
          </cell>
          <cell r="J148" t="str">
            <v>8月</v>
          </cell>
          <cell r="K148">
            <v>3000</v>
          </cell>
          <cell r="L148" t="str">
            <v>0841916180031</v>
          </cell>
        </row>
        <row r="149">
          <cell r="A149" t="str">
            <v>AC244GLDF</v>
          </cell>
          <cell r="B149" t="str">
            <v>ACCESSORIES</v>
          </cell>
          <cell r="D149" t="str">
            <v>NOVELTY</v>
          </cell>
          <cell r="E149" t="str">
            <v>SEATBELT BUCKLE LG</v>
          </cell>
          <cell r="F149" t="str">
            <v>GLD</v>
          </cell>
          <cell r="G149" t="str">
            <v>CHINA</v>
          </cell>
          <cell r="H149" t="str">
            <v>CARRYOVER</v>
          </cell>
          <cell r="I149" t="str">
            <v>AC244GLD</v>
          </cell>
          <cell r="J149" t="str">
            <v>8月</v>
          </cell>
          <cell r="K149">
            <v>3000</v>
          </cell>
          <cell r="L149" t="str">
            <v>0841916180079</v>
          </cell>
        </row>
        <row r="150">
          <cell r="A150" t="str">
            <v>AC246CHRF</v>
          </cell>
          <cell r="B150" t="str">
            <v>ACCESSORIES</v>
          </cell>
          <cell r="D150" t="str">
            <v>NOVELTY</v>
          </cell>
          <cell r="E150" t="str">
            <v>SEATBELT BUCKLE MD</v>
          </cell>
          <cell r="F150" t="str">
            <v>CHR</v>
          </cell>
          <cell r="G150" t="str">
            <v>CHINA</v>
          </cell>
          <cell r="H150" t="str">
            <v>CARRYOVER</v>
          </cell>
          <cell r="I150" t="str">
            <v>AC246CHR</v>
          </cell>
          <cell r="J150" t="str">
            <v>8月</v>
          </cell>
          <cell r="K150">
            <v>1800</v>
          </cell>
          <cell r="L150" t="str">
            <v>0841916180109</v>
          </cell>
        </row>
        <row r="151">
          <cell r="A151" t="str">
            <v>AC246BKF</v>
          </cell>
          <cell r="B151" t="str">
            <v>ACCESSORIES</v>
          </cell>
          <cell r="D151" t="str">
            <v>NOVELTY</v>
          </cell>
          <cell r="E151" t="str">
            <v>SEATBELT BUCKLE MD</v>
          </cell>
          <cell r="F151" t="str">
            <v>BK</v>
          </cell>
          <cell r="G151" t="str">
            <v>CHINA</v>
          </cell>
          <cell r="H151" t="str">
            <v>CARRYOVER</v>
          </cell>
          <cell r="I151" t="str">
            <v>AC246BK</v>
          </cell>
          <cell r="J151" t="str">
            <v>8月</v>
          </cell>
          <cell r="K151">
            <v>1800</v>
          </cell>
          <cell r="L151" t="str">
            <v>0841916180093</v>
          </cell>
        </row>
        <row r="152">
          <cell r="A152" t="str">
            <v>AC246RNBWF</v>
          </cell>
          <cell r="B152" t="str">
            <v>ACCESSORIES</v>
          </cell>
          <cell r="D152" t="str">
            <v>NOVELTY</v>
          </cell>
          <cell r="E152" t="str">
            <v>SEATBELT BUCKLE MD</v>
          </cell>
          <cell r="F152" t="str">
            <v>RNBW</v>
          </cell>
          <cell r="G152" t="str">
            <v>CHINA</v>
          </cell>
          <cell r="H152" t="str">
            <v>CARRYOVER</v>
          </cell>
          <cell r="I152" t="str">
            <v>AC246RNBW</v>
          </cell>
          <cell r="J152" t="str">
            <v>8月</v>
          </cell>
          <cell r="K152">
            <v>2800</v>
          </cell>
          <cell r="L152" t="str">
            <v>0841916180123</v>
          </cell>
        </row>
        <row r="153">
          <cell r="A153" t="str">
            <v>AC246GLDF</v>
          </cell>
          <cell r="B153" t="str">
            <v>ACCESSORIES</v>
          </cell>
          <cell r="D153" t="str">
            <v>NOVELTY</v>
          </cell>
          <cell r="E153" t="str">
            <v>SEATBELT BUCKLE MD</v>
          </cell>
          <cell r="F153" t="str">
            <v>GLD</v>
          </cell>
          <cell r="G153" t="str">
            <v>CHINA</v>
          </cell>
          <cell r="H153" t="str">
            <v>CARRYOVER</v>
          </cell>
          <cell r="I153" t="str">
            <v>AC246GLD</v>
          </cell>
          <cell r="J153" t="str">
            <v>8月</v>
          </cell>
          <cell r="K153">
            <v>2800</v>
          </cell>
          <cell r="L153" t="str">
            <v>0841916180116</v>
          </cell>
        </row>
        <row r="154">
          <cell r="A154" t="str">
            <v>AC245CHRF</v>
          </cell>
          <cell r="B154" t="str">
            <v>ACCESSORIES</v>
          </cell>
          <cell r="D154" t="str">
            <v>NOVELTY</v>
          </cell>
          <cell r="E154" t="str">
            <v>ADJUSTER METAL BUCKLE LG</v>
          </cell>
          <cell r="F154" t="str">
            <v>CHR</v>
          </cell>
          <cell r="G154" t="str">
            <v>CHINA</v>
          </cell>
          <cell r="H154" t="str">
            <v>CARRYOVER</v>
          </cell>
          <cell r="I154" t="str">
            <v>AC245CHR</v>
          </cell>
          <cell r="J154" t="str">
            <v>8月</v>
          </cell>
          <cell r="K154">
            <v>1500</v>
          </cell>
          <cell r="L154" t="str">
            <v>0841916180055</v>
          </cell>
        </row>
        <row r="155">
          <cell r="A155" t="str">
            <v>AC245BKF</v>
          </cell>
          <cell r="B155" t="str">
            <v>ACCESSORIES</v>
          </cell>
          <cell r="D155" t="str">
            <v>NOVELTY</v>
          </cell>
          <cell r="E155" t="str">
            <v>ADJUSTER METAL BUCKLE LG</v>
          </cell>
          <cell r="F155" t="str">
            <v>BK</v>
          </cell>
          <cell r="G155" t="str">
            <v>CHINA</v>
          </cell>
          <cell r="H155" t="str">
            <v>CARRYOVER</v>
          </cell>
          <cell r="I155" t="str">
            <v>AC245BK</v>
          </cell>
          <cell r="J155" t="str">
            <v>8月</v>
          </cell>
          <cell r="K155">
            <v>1500</v>
          </cell>
          <cell r="L155" t="str">
            <v>0841916180048</v>
          </cell>
        </row>
        <row r="156">
          <cell r="A156" t="str">
            <v>AC245RNBWF</v>
          </cell>
          <cell r="B156" t="str">
            <v>ACCESSORIES</v>
          </cell>
          <cell r="D156" t="str">
            <v>NOVELTY</v>
          </cell>
          <cell r="E156" t="str">
            <v>ADJUSTER METAL BUCKLE LG</v>
          </cell>
          <cell r="F156" t="str">
            <v>RNBW</v>
          </cell>
          <cell r="G156" t="str">
            <v>CHINA</v>
          </cell>
          <cell r="H156" t="str">
            <v>CARRYOVER</v>
          </cell>
          <cell r="I156" t="str">
            <v>AC245RNBW</v>
          </cell>
          <cell r="J156" t="str">
            <v>8月</v>
          </cell>
          <cell r="K156">
            <v>2000</v>
          </cell>
          <cell r="L156" t="str">
            <v>0841916180062</v>
          </cell>
        </row>
        <row r="157">
          <cell r="A157" t="str">
            <v>AC245GLDF</v>
          </cell>
          <cell r="B157" t="str">
            <v>ACCESSORIES</v>
          </cell>
          <cell r="D157" t="str">
            <v>NOVELTY</v>
          </cell>
          <cell r="E157" t="str">
            <v>ADJUSTER METAL BUCKLE LG</v>
          </cell>
          <cell r="F157" t="str">
            <v>GLD</v>
          </cell>
          <cell r="G157" t="str">
            <v>CHINA</v>
          </cell>
          <cell r="H157" t="str">
            <v>CARRYOVER</v>
          </cell>
          <cell r="I157" t="str">
            <v>AC245GLD</v>
          </cell>
          <cell r="J157" t="str">
            <v>8月</v>
          </cell>
          <cell r="K157">
            <v>2000</v>
          </cell>
          <cell r="L157" t="str">
            <v>0841916180086</v>
          </cell>
        </row>
        <row r="158">
          <cell r="A158" t="str">
            <v>AC247CHRF</v>
          </cell>
          <cell r="B158" t="str">
            <v>ACCESSORIES</v>
          </cell>
          <cell r="D158" t="str">
            <v>NOVELTY</v>
          </cell>
          <cell r="E158" t="str">
            <v>ADJUSTER METAL BUCKLE MD</v>
          </cell>
          <cell r="F158" t="str">
            <v>CHR</v>
          </cell>
          <cell r="G158" t="str">
            <v>CHINA</v>
          </cell>
          <cell r="H158" t="str">
            <v>CARRYOVER</v>
          </cell>
          <cell r="I158" t="str">
            <v>AC247CHR</v>
          </cell>
          <cell r="J158" t="str">
            <v>8月</v>
          </cell>
          <cell r="K158">
            <v>1500</v>
          </cell>
          <cell r="L158" t="str">
            <v>0841916180147</v>
          </cell>
        </row>
        <row r="159">
          <cell r="A159" t="str">
            <v>AC247BKF</v>
          </cell>
          <cell r="B159" t="str">
            <v>ACCESSORIES</v>
          </cell>
          <cell r="D159" t="str">
            <v>NOVELTY</v>
          </cell>
          <cell r="E159" t="str">
            <v>ADJUSTER METAL BUCKLE MD</v>
          </cell>
          <cell r="F159" t="str">
            <v>BK</v>
          </cell>
          <cell r="G159" t="str">
            <v>CHINA</v>
          </cell>
          <cell r="H159" t="str">
            <v>CARRYOVER</v>
          </cell>
          <cell r="I159" t="str">
            <v>AC247BK</v>
          </cell>
          <cell r="J159" t="str">
            <v>8月</v>
          </cell>
          <cell r="K159">
            <v>1500</v>
          </cell>
          <cell r="L159" t="str">
            <v>0841916180130</v>
          </cell>
        </row>
        <row r="160">
          <cell r="A160" t="str">
            <v>AC247RNBWF</v>
          </cell>
          <cell r="B160" t="str">
            <v>ACCESSORIES</v>
          </cell>
          <cell r="D160" t="str">
            <v>NOVELTY</v>
          </cell>
          <cell r="E160" t="str">
            <v>ADJUSTER METAL BUCKLE MD</v>
          </cell>
          <cell r="F160" t="str">
            <v>RNBW</v>
          </cell>
          <cell r="G160" t="str">
            <v>CHINA</v>
          </cell>
          <cell r="H160" t="str">
            <v>CARRYOVER</v>
          </cell>
          <cell r="I160" t="str">
            <v>AC247RNBW</v>
          </cell>
          <cell r="J160" t="str">
            <v>8月</v>
          </cell>
          <cell r="K160">
            <v>2000</v>
          </cell>
          <cell r="L160" t="str">
            <v>0841916180161</v>
          </cell>
        </row>
        <row r="161">
          <cell r="A161" t="str">
            <v>AC247GLDF</v>
          </cell>
          <cell r="B161" t="str">
            <v>ACCESSORIES</v>
          </cell>
          <cell r="D161" t="str">
            <v>NOVELTY</v>
          </cell>
          <cell r="E161" t="str">
            <v>ADJUSTER METAL BUCKLE MD</v>
          </cell>
          <cell r="F161" t="str">
            <v>GLD</v>
          </cell>
          <cell r="G161" t="str">
            <v>CHINA</v>
          </cell>
          <cell r="H161" t="str">
            <v>CARRYOVER</v>
          </cell>
          <cell r="I161" t="str">
            <v>AC247GLD</v>
          </cell>
          <cell r="J161" t="str">
            <v>8月</v>
          </cell>
          <cell r="K161">
            <v>2000</v>
          </cell>
          <cell r="L161" t="str">
            <v>0841916180154</v>
          </cell>
        </row>
        <row r="162">
          <cell r="A162" t="str">
            <v>JP228BKSU5</v>
          </cell>
          <cell r="B162" t="str">
            <v>FOOTWEAR</v>
          </cell>
          <cell r="D162" t="str">
            <v>SNEAKER</v>
          </cell>
          <cell r="E162" t="str">
            <v>A27 LOAFER</v>
          </cell>
          <cell r="F162" t="str">
            <v>BKSU</v>
          </cell>
          <cell r="G162" t="str">
            <v>THAILAND</v>
          </cell>
          <cell r="H162" t="str">
            <v>NEW PRODUCT</v>
          </cell>
          <cell r="I162" t="str">
            <v>JP228BKSU</v>
          </cell>
          <cell r="J162" t="str">
            <v>8月</v>
          </cell>
          <cell r="K162">
            <v>13000</v>
          </cell>
          <cell r="L162" t="str">
            <v>4580637800908</v>
          </cell>
        </row>
        <row r="163">
          <cell r="A163" t="str">
            <v>JP228BKSU6</v>
          </cell>
          <cell r="B163" t="str">
            <v>FOOTWEAR</v>
          </cell>
          <cell r="D163" t="str">
            <v>SNEAKER</v>
          </cell>
          <cell r="E163" t="str">
            <v>A27 LOAFER</v>
          </cell>
          <cell r="F163" t="str">
            <v>BKSU</v>
          </cell>
          <cell r="G163" t="str">
            <v>THAILAND</v>
          </cell>
          <cell r="H163" t="str">
            <v>NEW PRODUCT</v>
          </cell>
          <cell r="I163" t="str">
            <v>JP228BKSU</v>
          </cell>
          <cell r="J163" t="str">
            <v>8月</v>
          </cell>
          <cell r="K163">
            <v>13000</v>
          </cell>
          <cell r="L163" t="str">
            <v>4580637800915</v>
          </cell>
        </row>
        <row r="164">
          <cell r="A164" t="str">
            <v>JP228BKSU7</v>
          </cell>
          <cell r="B164" t="str">
            <v>FOOTWEAR</v>
          </cell>
          <cell r="D164" t="str">
            <v>SNEAKER</v>
          </cell>
          <cell r="E164" t="str">
            <v>A27 LOAFER</v>
          </cell>
          <cell r="F164" t="str">
            <v>BKSU</v>
          </cell>
          <cell r="G164" t="str">
            <v>THAILAND</v>
          </cell>
          <cell r="H164" t="str">
            <v>NEW PRODUCT</v>
          </cell>
          <cell r="I164" t="str">
            <v>JP228BKSU</v>
          </cell>
          <cell r="J164" t="str">
            <v>8月</v>
          </cell>
          <cell r="K164">
            <v>13000</v>
          </cell>
          <cell r="L164" t="str">
            <v>4580637800922</v>
          </cell>
        </row>
        <row r="165">
          <cell r="A165" t="str">
            <v>JP228BKSU7.5</v>
          </cell>
          <cell r="B165" t="str">
            <v>FOOTWEAR</v>
          </cell>
          <cell r="D165" t="str">
            <v>SNEAKER</v>
          </cell>
          <cell r="E165" t="str">
            <v>A27 LOAFER</v>
          </cell>
          <cell r="F165" t="str">
            <v>BKSU</v>
          </cell>
          <cell r="G165" t="str">
            <v>THAILAND</v>
          </cell>
          <cell r="H165" t="str">
            <v>NEW PRODUCT</v>
          </cell>
          <cell r="I165" t="str">
            <v>JP228BKSU</v>
          </cell>
          <cell r="J165" t="str">
            <v>8月</v>
          </cell>
          <cell r="K165">
            <v>13000</v>
          </cell>
          <cell r="L165" t="str">
            <v>4580637800939</v>
          </cell>
        </row>
        <row r="166">
          <cell r="A166" t="str">
            <v>JP228BKSU8</v>
          </cell>
          <cell r="B166" t="str">
            <v>FOOTWEAR</v>
          </cell>
          <cell r="D166" t="str">
            <v>SNEAKER</v>
          </cell>
          <cell r="E166" t="str">
            <v>A27 LOAFER</v>
          </cell>
          <cell r="F166" t="str">
            <v>BKSU</v>
          </cell>
          <cell r="G166" t="str">
            <v>THAILAND</v>
          </cell>
          <cell r="H166" t="str">
            <v>NEW PRODUCT</v>
          </cell>
          <cell r="I166" t="str">
            <v>JP228BKSU</v>
          </cell>
          <cell r="J166" t="str">
            <v>8月</v>
          </cell>
          <cell r="K166">
            <v>13000</v>
          </cell>
          <cell r="L166" t="str">
            <v>4580637800946</v>
          </cell>
        </row>
        <row r="167">
          <cell r="A167" t="str">
            <v>JP228BKSU8.5</v>
          </cell>
          <cell r="B167" t="str">
            <v>FOOTWEAR</v>
          </cell>
          <cell r="D167" t="str">
            <v>SNEAKER</v>
          </cell>
          <cell r="E167" t="str">
            <v>A27 LOAFER</v>
          </cell>
          <cell r="F167" t="str">
            <v>BKSU</v>
          </cell>
          <cell r="G167" t="str">
            <v>THAILAND</v>
          </cell>
          <cell r="H167" t="str">
            <v>NEW PRODUCT</v>
          </cell>
          <cell r="I167" t="str">
            <v>JP228BKSU</v>
          </cell>
          <cell r="J167" t="str">
            <v>8月</v>
          </cell>
          <cell r="K167">
            <v>13000</v>
          </cell>
          <cell r="L167" t="str">
            <v>4580637800953</v>
          </cell>
        </row>
        <row r="168">
          <cell r="A168" t="str">
            <v>JP228BKSU9</v>
          </cell>
          <cell r="B168" t="str">
            <v>FOOTWEAR</v>
          </cell>
          <cell r="D168" t="str">
            <v>SNEAKER</v>
          </cell>
          <cell r="E168" t="str">
            <v>A27 LOAFER</v>
          </cell>
          <cell r="F168" t="str">
            <v>BKSU</v>
          </cell>
          <cell r="G168" t="str">
            <v>THAILAND</v>
          </cell>
          <cell r="H168" t="str">
            <v>NEW PRODUCT</v>
          </cell>
          <cell r="I168" t="str">
            <v>JP228BKSU</v>
          </cell>
          <cell r="J168" t="str">
            <v>8月</v>
          </cell>
          <cell r="K168">
            <v>13000</v>
          </cell>
          <cell r="L168" t="str">
            <v>4580637800960</v>
          </cell>
        </row>
        <row r="169">
          <cell r="A169" t="str">
            <v>JP228BKSU9.5</v>
          </cell>
          <cell r="B169" t="str">
            <v>FOOTWEAR</v>
          </cell>
          <cell r="D169" t="str">
            <v>SNEAKER</v>
          </cell>
          <cell r="E169" t="str">
            <v>A27 LOAFER</v>
          </cell>
          <cell r="F169" t="str">
            <v>BKSU</v>
          </cell>
          <cell r="G169" t="str">
            <v>THAILAND</v>
          </cell>
          <cell r="H169" t="str">
            <v>NEW PRODUCT</v>
          </cell>
          <cell r="I169" t="str">
            <v>JP228BKSU</v>
          </cell>
          <cell r="J169" t="str">
            <v>8月</v>
          </cell>
          <cell r="K169">
            <v>13000</v>
          </cell>
          <cell r="L169" t="str">
            <v>4580637800977</v>
          </cell>
        </row>
        <row r="170">
          <cell r="A170" t="str">
            <v>JP228BKSU10</v>
          </cell>
          <cell r="B170" t="str">
            <v>FOOTWEAR</v>
          </cell>
          <cell r="D170" t="str">
            <v>SNEAKER</v>
          </cell>
          <cell r="E170" t="str">
            <v>A27 LOAFER</v>
          </cell>
          <cell r="F170" t="str">
            <v>BKSU</v>
          </cell>
          <cell r="G170" t="str">
            <v>THAILAND</v>
          </cell>
          <cell r="H170" t="str">
            <v>NEW PRODUCT</v>
          </cell>
          <cell r="I170" t="str">
            <v>JP228BKSU</v>
          </cell>
          <cell r="J170" t="str">
            <v>8月</v>
          </cell>
          <cell r="K170">
            <v>13000</v>
          </cell>
          <cell r="L170" t="str">
            <v>4580637800984</v>
          </cell>
        </row>
        <row r="171">
          <cell r="A171" t="str">
            <v>JP228BKSU10.5</v>
          </cell>
          <cell r="B171" t="str">
            <v>FOOTWEAR</v>
          </cell>
          <cell r="D171" t="str">
            <v>SNEAKER</v>
          </cell>
          <cell r="E171" t="str">
            <v>A27 LOAFER</v>
          </cell>
          <cell r="F171" t="str">
            <v>BKSU</v>
          </cell>
          <cell r="G171" t="str">
            <v>THAILAND</v>
          </cell>
          <cell r="H171" t="str">
            <v>NEW PRODUCT</v>
          </cell>
          <cell r="I171" t="str">
            <v>JP228BKSU</v>
          </cell>
          <cell r="J171" t="str">
            <v>8月</v>
          </cell>
          <cell r="K171">
            <v>13000</v>
          </cell>
          <cell r="L171" t="str">
            <v>4580637800991</v>
          </cell>
        </row>
        <row r="172">
          <cell r="A172" t="str">
            <v>JP228BKSU11</v>
          </cell>
          <cell r="B172" t="str">
            <v>FOOTWEAR</v>
          </cell>
          <cell r="D172" t="str">
            <v>SNEAKER</v>
          </cell>
          <cell r="E172" t="str">
            <v>A27 LOAFER</v>
          </cell>
          <cell r="F172" t="str">
            <v>BKSU</v>
          </cell>
          <cell r="G172" t="str">
            <v>THAILAND</v>
          </cell>
          <cell r="H172" t="str">
            <v>NEW PRODUCT</v>
          </cell>
          <cell r="I172" t="str">
            <v>JP228BKSU</v>
          </cell>
          <cell r="J172" t="str">
            <v>8月</v>
          </cell>
          <cell r="K172">
            <v>13000</v>
          </cell>
          <cell r="L172" t="str">
            <v>4580637801004</v>
          </cell>
        </row>
        <row r="173">
          <cell r="A173" t="str">
            <v>JP229BKSU5</v>
          </cell>
          <cell r="B173" t="str">
            <v>FOOTWEAR</v>
          </cell>
          <cell r="D173" t="str">
            <v>SNEAKER</v>
          </cell>
          <cell r="E173" t="str">
            <v>A27 WINGTIP</v>
          </cell>
          <cell r="F173" t="str">
            <v>BKSU</v>
          </cell>
          <cell r="G173" t="str">
            <v>THAILAND</v>
          </cell>
          <cell r="H173" t="str">
            <v>NEW PRODUCT</v>
          </cell>
          <cell r="I173" t="str">
            <v>JP229BKSU</v>
          </cell>
          <cell r="J173" t="str">
            <v>8月</v>
          </cell>
          <cell r="K173">
            <v>14000</v>
          </cell>
          <cell r="L173" t="str">
            <v>4580637801011</v>
          </cell>
        </row>
        <row r="174">
          <cell r="A174" t="str">
            <v>JP229BKSU6</v>
          </cell>
          <cell r="B174" t="str">
            <v>FOOTWEAR</v>
          </cell>
          <cell r="D174" t="str">
            <v>SNEAKER</v>
          </cell>
          <cell r="E174" t="str">
            <v>A27 WINGTIP</v>
          </cell>
          <cell r="F174" t="str">
            <v>BKSU</v>
          </cell>
          <cell r="G174" t="str">
            <v>THAILAND</v>
          </cell>
          <cell r="H174" t="str">
            <v>NEW PRODUCT</v>
          </cell>
          <cell r="I174" t="str">
            <v>JP229BKSU</v>
          </cell>
          <cell r="J174" t="str">
            <v>8月</v>
          </cell>
          <cell r="K174">
            <v>14000</v>
          </cell>
          <cell r="L174" t="str">
            <v>4580637801028</v>
          </cell>
        </row>
        <row r="175">
          <cell r="A175" t="str">
            <v>JP229BKSU7</v>
          </cell>
          <cell r="B175" t="str">
            <v>FOOTWEAR</v>
          </cell>
          <cell r="D175" t="str">
            <v>SNEAKER</v>
          </cell>
          <cell r="E175" t="str">
            <v>A27 WINGTIP</v>
          </cell>
          <cell r="F175" t="str">
            <v>BKSU</v>
          </cell>
          <cell r="G175" t="str">
            <v>THAILAND</v>
          </cell>
          <cell r="H175" t="str">
            <v>NEW PRODUCT</v>
          </cell>
          <cell r="I175" t="str">
            <v>JP229BKSU</v>
          </cell>
          <cell r="J175" t="str">
            <v>8月</v>
          </cell>
          <cell r="K175">
            <v>14000</v>
          </cell>
          <cell r="L175" t="str">
            <v>4580637801035</v>
          </cell>
        </row>
        <row r="176">
          <cell r="A176" t="str">
            <v>JP229BKSU7.5</v>
          </cell>
          <cell r="B176" t="str">
            <v>FOOTWEAR</v>
          </cell>
          <cell r="D176" t="str">
            <v>SNEAKER</v>
          </cell>
          <cell r="E176" t="str">
            <v>A27 WINGTIP</v>
          </cell>
          <cell r="F176" t="str">
            <v>BKSU</v>
          </cell>
          <cell r="G176" t="str">
            <v>THAILAND</v>
          </cell>
          <cell r="H176" t="str">
            <v>NEW PRODUCT</v>
          </cell>
          <cell r="I176" t="str">
            <v>JP229BKSU</v>
          </cell>
          <cell r="J176" t="str">
            <v>8月</v>
          </cell>
          <cell r="K176">
            <v>14000</v>
          </cell>
          <cell r="L176" t="str">
            <v>4580637801042</v>
          </cell>
        </row>
        <row r="177">
          <cell r="A177" t="str">
            <v>JP229BKSU8</v>
          </cell>
          <cell r="B177" t="str">
            <v>FOOTWEAR</v>
          </cell>
          <cell r="D177" t="str">
            <v>SNEAKER</v>
          </cell>
          <cell r="E177" t="str">
            <v>A27 WINGTIP</v>
          </cell>
          <cell r="F177" t="str">
            <v>BKSU</v>
          </cell>
          <cell r="G177" t="str">
            <v>THAILAND</v>
          </cell>
          <cell r="H177" t="str">
            <v>NEW PRODUCT</v>
          </cell>
          <cell r="I177" t="str">
            <v>JP229BKSU</v>
          </cell>
          <cell r="J177" t="str">
            <v>8月</v>
          </cell>
          <cell r="K177">
            <v>14000</v>
          </cell>
          <cell r="L177" t="str">
            <v>4580637801059</v>
          </cell>
        </row>
        <row r="178">
          <cell r="A178" t="str">
            <v>JP229BKSU8.5</v>
          </cell>
          <cell r="B178" t="str">
            <v>FOOTWEAR</v>
          </cell>
          <cell r="D178" t="str">
            <v>SNEAKER</v>
          </cell>
          <cell r="E178" t="str">
            <v>A27 WINGTIP</v>
          </cell>
          <cell r="F178" t="str">
            <v>BKSU</v>
          </cell>
          <cell r="G178" t="str">
            <v>THAILAND</v>
          </cell>
          <cell r="H178" t="str">
            <v>NEW PRODUCT</v>
          </cell>
          <cell r="I178" t="str">
            <v>JP229BKSU</v>
          </cell>
          <cell r="J178" t="str">
            <v>8月</v>
          </cell>
          <cell r="K178">
            <v>14000</v>
          </cell>
          <cell r="L178" t="str">
            <v>4580637801066</v>
          </cell>
        </row>
        <row r="179">
          <cell r="A179" t="str">
            <v>JP229BKSU9</v>
          </cell>
          <cell r="B179" t="str">
            <v>FOOTWEAR</v>
          </cell>
          <cell r="D179" t="str">
            <v>SNEAKER</v>
          </cell>
          <cell r="E179" t="str">
            <v>A27 WINGTIP</v>
          </cell>
          <cell r="F179" t="str">
            <v>BKSU</v>
          </cell>
          <cell r="G179" t="str">
            <v>THAILAND</v>
          </cell>
          <cell r="H179" t="str">
            <v>NEW PRODUCT</v>
          </cell>
          <cell r="I179" t="str">
            <v>JP229BKSU</v>
          </cell>
          <cell r="J179" t="str">
            <v>8月</v>
          </cell>
          <cell r="K179">
            <v>14000</v>
          </cell>
          <cell r="L179" t="str">
            <v>4580637801073</v>
          </cell>
        </row>
        <row r="180">
          <cell r="A180" t="str">
            <v>JP229BKSU9.5</v>
          </cell>
          <cell r="B180" t="str">
            <v>FOOTWEAR</v>
          </cell>
          <cell r="D180" t="str">
            <v>SNEAKER</v>
          </cell>
          <cell r="E180" t="str">
            <v>A27 WINGTIP</v>
          </cell>
          <cell r="F180" t="str">
            <v>BKSU</v>
          </cell>
          <cell r="G180" t="str">
            <v>THAILAND</v>
          </cell>
          <cell r="H180" t="str">
            <v>NEW PRODUCT</v>
          </cell>
          <cell r="I180" t="str">
            <v>JP229BKSU</v>
          </cell>
          <cell r="J180" t="str">
            <v>8月</v>
          </cell>
          <cell r="K180">
            <v>14000</v>
          </cell>
          <cell r="L180" t="str">
            <v>4580637801080</v>
          </cell>
        </row>
        <row r="181">
          <cell r="A181" t="str">
            <v>JP229BKSU10</v>
          </cell>
          <cell r="B181" t="str">
            <v>FOOTWEAR</v>
          </cell>
          <cell r="D181" t="str">
            <v>SNEAKER</v>
          </cell>
          <cell r="E181" t="str">
            <v>A27 WINGTIP</v>
          </cell>
          <cell r="F181" t="str">
            <v>BKSU</v>
          </cell>
          <cell r="G181" t="str">
            <v>THAILAND</v>
          </cell>
          <cell r="H181" t="str">
            <v>NEW PRODUCT</v>
          </cell>
          <cell r="I181" t="str">
            <v>JP229BKSU</v>
          </cell>
          <cell r="J181" t="str">
            <v>8月</v>
          </cell>
          <cell r="K181">
            <v>14000</v>
          </cell>
          <cell r="L181" t="str">
            <v>4580637801097</v>
          </cell>
        </row>
        <row r="182">
          <cell r="A182" t="str">
            <v>JP229BKSU10.5</v>
          </cell>
          <cell r="B182" t="str">
            <v>FOOTWEAR</v>
          </cell>
          <cell r="D182" t="str">
            <v>SNEAKER</v>
          </cell>
          <cell r="E182" t="str">
            <v>A27 WINGTIP</v>
          </cell>
          <cell r="F182" t="str">
            <v>BKSU</v>
          </cell>
          <cell r="G182" t="str">
            <v>THAILAND</v>
          </cell>
          <cell r="H182" t="str">
            <v>NEW PRODUCT</v>
          </cell>
          <cell r="I182" t="str">
            <v>JP229BKSU</v>
          </cell>
          <cell r="J182" t="str">
            <v>8月</v>
          </cell>
          <cell r="K182">
            <v>14000</v>
          </cell>
          <cell r="L182" t="str">
            <v>4580637801103</v>
          </cell>
        </row>
        <row r="183">
          <cell r="A183" t="str">
            <v>JP229BKSU11</v>
          </cell>
          <cell r="B183" t="str">
            <v>FOOTWEAR</v>
          </cell>
          <cell r="D183" t="str">
            <v>SNEAKER</v>
          </cell>
          <cell r="E183" t="str">
            <v>A27 WINGTIP</v>
          </cell>
          <cell r="F183" t="str">
            <v>BKSU</v>
          </cell>
          <cell r="G183" t="str">
            <v>THAILAND</v>
          </cell>
          <cell r="H183" t="str">
            <v>NEW PRODUCT</v>
          </cell>
          <cell r="I183" t="str">
            <v>JP229BKSU</v>
          </cell>
          <cell r="J183" t="str">
            <v>8月</v>
          </cell>
          <cell r="K183">
            <v>14000</v>
          </cell>
          <cell r="L183" t="str">
            <v>4580637801110</v>
          </cell>
        </row>
        <row r="184">
          <cell r="A184" t="str">
            <v>JP230BKJC5</v>
          </cell>
          <cell r="B184" t="str">
            <v>FOOTWEAR</v>
          </cell>
          <cell r="D184" t="str">
            <v>SNEAKER</v>
          </cell>
          <cell r="E184" t="str">
            <v>A27 WINGTIP JC LIMITED</v>
          </cell>
          <cell r="F184" t="str">
            <v>BKJC</v>
          </cell>
          <cell r="G184" t="str">
            <v>THAILAND</v>
          </cell>
          <cell r="H184" t="str">
            <v>NEW PRODUCT</v>
          </cell>
          <cell r="I184" t="str">
            <v>JP230BKJC</v>
          </cell>
          <cell r="J184" t="str">
            <v>8月</v>
          </cell>
          <cell r="K184">
            <v>14800</v>
          </cell>
          <cell r="L184" t="str">
            <v>4580637801127</v>
          </cell>
        </row>
        <row r="185">
          <cell r="A185" t="str">
            <v>JP230BKJC6</v>
          </cell>
          <cell r="B185" t="str">
            <v>FOOTWEAR</v>
          </cell>
          <cell r="D185" t="str">
            <v>SNEAKER</v>
          </cell>
          <cell r="E185" t="str">
            <v>A27 WINGTIP JC LIMITED</v>
          </cell>
          <cell r="F185" t="str">
            <v>BKJC</v>
          </cell>
          <cell r="G185" t="str">
            <v>THAILAND</v>
          </cell>
          <cell r="H185" t="str">
            <v>NEW PRODUCT</v>
          </cell>
          <cell r="I185" t="str">
            <v>JP230BKJC</v>
          </cell>
          <cell r="J185" t="str">
            <v>8月</v>
          </cell>
          <cell r="K185">
            <v>14800</v>
          </cell>
          <cell r="L185" t="str">
            <v>4580637801134</v>
          </cell>
        </row>
        <row r="186">
          <cell r="A186" t="str">
            <v>JP230BKJC7</v>
          </cell>
          <cell r="B186" t="str">
            <v>FOOTWEAR</v>
          </cell>
          <cell r="D186" t="str">
            <v>SNEAKER</v>
          </cell>
          <cell r="E186" t="str">
            <v>A27 WINGTIP JC LIMITED</v>
          </cell>
          <cell r="F186" t="str">
            <v>BKJC</v>
          </cell>
          <cell r="G186" t="str">
            <v>THAILAND</v>
          </cell>
          <cell r="H186" t="str">
            <v>NEW PRODUCT</v>
          </cell>
          <cell r="I186" t="str">
            <v>JP230BKJC</v>
          </cell>
          <cell r="J186" t="str">
            <v>8月</v>
          </cell>
          <cell r="K186">
            <v>14800</v>
          </cell>
          <cell r="L186" t="str">
            <v>4580637801141</v>
          </cell>
        </row>
        <row r="187">
          <cell r="A187" t="str">
            <v>JP230BKJC7.5</v>
          </cell>
          <cell r="B187" t="str">
            <v>FOOTWEAR</v>
          </cell>
          <cell r="D187" t="str">
            <v>SNEAKER</v>
          </cell>
          <cell r="E187" t="str">
            <v>A27 WINGTIP JC LIMITED</v>
          </cell>
          <cell r="F187" t="str">
            <v>BKJC</v>
          </cell>
          <cell r="G187" t="str">
            <v>THAILAND</v>
          </cell>
          <cell r="H187" t="str">
            <v>NEW PRODUCT</v>
          </cell>
          <cell r="I187" t="str">
            <v>JP230BKJC</v>
          </cell>
          <cell r="J187" t="str">
            <v>8月</v>
          </cell>
          <cell r="K187">
            <v>14800</v>
          </cell>
          <cell r="L187" t="str">
            <v>4580637801158</v>
          </cell>
        </row>
        <row r="188">
          <cell r="A188" t="str">
            <v>JP230BKJC8</v>
          </cell>
          <cell r="B188" t="str">
            <v>FOOTWEAR</v>
          </cell>
          <cell r="D188" t="str">
            <v>SNEAKER</v>
          </cell>
          <cell r="E188" t="str">
            <v>A27 WINGTIP JC LIMITED</v>
          </cell>
          <cell r="F188" t="str">
            <v>BKJC</v>
          </cell>
          <cell r="G188" t="str">
            <v>THAILAND</v>
          </cell>
          <cell r="H188" t="str">
            <v>NEW PRODUCT</v>
          </cell>
          <cell r="I188" t="str">
            <v>JP230BKJC</v>
          </cell>
          <cell r="J188" t="str">
            <v>8月</v>
          </cell>
          <cell r="K188">
            <v>14800</v>
          </cell>
          <cell r="L188" t="str">
            <v>4580637801165</v>
          </cell>
        </row>
        <row r="189">
          <cell r="A189" t="str">
            <v>JP230BKJC8.5</v>
          </cell>
          <cell r="B189" t="str">
            <v>FOOTWEAR</v>
          </cell>
          <cell r="D189" t="str">
            <v>SNEAKER</v>
          </cell>
          <cell r="E189" t="str">
            <v>A27 WINGTIP JC LIMITED</v>
          </cell>
          <cell r="F189" t="str">
            <v>BKJC</v>
          </cell>
          <cell r="G189" t="str">
            <v>THAILAND</v>
          </cell>
          <cell r="H189" t="str">
            <v>NEW PRODUCT</v>
          </cell>
          <cell r="I189" t="str">
            <v>JP230BKJC</v>
          </cell>
          <cell r="J189" t="str">
            <v>8月</v>
          </cell>
          <cell r="K189">
            <v>14800</v>
          </cell>
          <cell r="L189" t="str">
            <v>4580637801172</v>
          </cell>
        </row>
        <row r="190">
          <cell r="A190" t="str">
            <v>JP230BKJC9</v>
          </cell>
          <cell r="B190" t="str">
            <v>FOOTWEAR</v>
          </cell>
          <cell r="D190" t="str">
            <v>SNEAKER</v>
          </cell>
          <cell r="E190" t="str">
            <v>A27 WINGTIP JC LIMITED</v>
          </cell>
          <cell r="F190" t="str">
            <v>BKJC</v>
          </cell>
          <cell r="G190" t="str">
            <v>THAILAND</v>
          </cell>
          <cell r="H190" t="str">
            <v>NEW PRODUCT</v>
          </cell>
          <cell r="I190" t="str">
            <v>JP230BKJC</v>
          </cell>
          <cell r="J190" t="str">
            <v>8月</v>
          </cell>
          <cell r="K190">
            <v>14800</v>
          </cell>
          <cell r="L190" t="str">
            <v>4580637801189</v>
          </cell>
        </row>
        <row r="191">
          <cell r="A191" t="str">
            <v>JP230BKJC9.5</v>
          </cell>
          <cell r="B191" t="str">
            <v>FOOTWEAR</v>
          </cell>
          <cell r="D191" t="str">
            <v>SNEAKER</v>
          </cell>
          <cell r="E191" t="str">
            <v>A27 WINGTIP JC LIMITED</v>
          </cell>
          <cell r="F191" t="str">
            <v>BKJC</v>
          </cell>
          <cell r="G191" t="str">
            <v>THAILAND</v>
          </cell>
          <cell r="H191" t="str">
            <v>NEW PRODUCT</v>
          </cell>
          <cell r="I191" t="str">
            <v>JP230BKJC</v>
          </cell>
          <cell r="J191" t="str">
            <v>8月</v>
          </cell>
          <cell r="K191">
            <v>14800</v>
          </cell>
          <cell r="L191" t="str">
            <v>4580637801196</v>
          </cell>
        </row>
        <row r="192">
          <cell r="A192" t="str">
            <v>JP230BKJC10</v>
          </cell>
          <cell r="B192" t="str">
            <v>FOOTWEAR</v>
          </cell>
          <cell r="D192" t="str">
            <v>SNEAKER</v>
          </cell>
          <cell r="E192" t="str">
            <v>A27 WINGTIP JC LIMITED</v>
          </cell>
          <cell r="F192" t="str">
            <v>BKJC</v>
          </cell>
          <cell r="G192" t="str">
            <v>THAILAND</v>
          </cell>
          <cell r="H192" t="str">
            <v>NEW PRODUCT</v>
          </cell>
          <cell r="I192" t="str">
            <v>JP230BKJC</v>
          </cell>
          <cell r="J192" t="str">
            <v>8月</v>
          </cell>
          <cell r="K192">
            <v>14800</v>
          </cell>
          <cell r="L192" t="str">
            <v>4580637801202</v>
          </cell>
        </row>
        <row r="193">
          <cell r="A193" t="str">
            <v>JP230BKJC10.5</v>
          </cell>
          <cell r="B193" t="str">
            <v>FOOTWEAR</v>
          </cell>
          <cell r="D193" t="str">
            <v>SNEAKER</v>
          </cell>
          <cell r="E193" t="str">
            <v>A27 WINGTIP JC LIMITED</v>
          </cell>
          <cell r="F193" t="str">
            <v>BKJC</v>
          </cell>
          <cell r="G193" t="str">
            <v>THAILAND</v>
          </cell>
          <cell r="H193" t="str">
            <v>NEW PRODUCT</v>
          </cell>
          <cell r="I193" t="str">
            <v>JP230BKJC</v>
          </cell>
          <cell r="J193" t="str">
            <v>8月</v>
          </cell>
          <cell r="K193">
            <v>14800</v>
          </cell>
          <cell r="L193" t="str">
            <v>4580637801219</v>
          </cell>
        </row>
        <row r="194">
          <cell r="A194" t="str">
            <v>JP230BKJC11</v>
          </cell>
          <cell r="B194" t="str">
            <v>FOOTWEAR</v>
          </cell>
          <cell r="D194" t="str">
            <v>SNEAKER</v>
          </cell>
          <cell r="E194" t="str">
            <v>A27 WINGTIP JC LIMITED</v>
          </cell>
          <cell r="F194" t="str">
            <v>BKJC</v>
          </cell>
          <cell r="G194" t="str">
            <v>THAILAND</v>
          </cell>
          <cell r="H194" t="str">
            <v>NEW PRODUCT</v>
          </cell>
          <cell r="I194" t="str">
            <v>JP230BKJC</v>
          </cell>
          <cell r="J194" t="str">
            <v>8月</v>
          </cell>
          <cell r="K194">
            <v>14800</v>
          </cell>
          <cell r="L194" t="str">
            <v>4580637801226</v>
          </cell>
        </row>
        <row r="195">
          <cell r="A195" t="str">
            <v>FW188BK7</v>
          </cell>
          <cell r="B195" t="str">
            <v>FOOTWEAR</v>
          </cell>
          <cell r="D195" t="str">
            <v>BOOT</v>
          </cell>
          <cell r="E195" t="str">
            <v>415 STORM TALL BOOT</v>
          </cell>
          <cell r="F195" t="str">
            <v>BK</v>
          </cell>
          <cell r="G195" t="str">
            <v>THAILAND</v>
          </cell>
          <cell r="H195" t="str">
            <v>NEW PRODUCT</v>
          </cell>
          <cell r="I195" t="str">
            <v>FW188BK</v>
          </cell>
          <cell r="J195" t="str">
            <v>8月</v>
          </cell>
          <cell r="K195">
            <v>22000</v>
          </cell>
          <cell r="L195" t="str">
            <v>0841916184664</v>
          </cell>
        </row>
        <row r="196">
          <cell r="A196" t="str">
            <v>FW188BK7.5</v>
          </cell>
          <cell r="B196" t="str">
            <v>FOOTWEAR</v>
          </cell>
          <cell r="D196" t="str">
            <v>BOOT</v>
          </cell>
          <cell r="E196" t="str">
            <v>415 STORM TALL BOOT</v>
          </cell>
          <cell r="F196" t="str">
            <v>BK</v>
          </cell>
          <cell r="G196" t="str">
            <v>THAILAND</v>
          </cell>
          <cell r="H196" t="str">
            <v>NEW PRODUCT</v>
          </cell>
          <cell r="I196" t="str">
            <v>FW188BK</v>
          </cell>
          <cell r="J196" t="str">
            <v>8月</v>
          </cell>
          <cell r="K196">
            <v>22000</v>
          </cell>
          <cell r="L196" t="str">
            <v>0841916184671</v>
          </cell>
        </row>
        <row r="197">
          <cell r="A197" t="str">
            <v>FW188BK8</v>
          </cell>
          <cell r="B197" t="str">
            <v>FOOTWEAR</v>
          </cell>
          <cell r="D197" t="str">
            <v>BOOT</v>
          </cell>
          <cell r="E197" t="str">
            <v>415 STORM TALL BOOT</v>
          </cell>
          <cell r="F197" t="str">
            <v>BK</v>
          </cell>
          <cell r="G197" t="str">
            <v>THAILAND</v>
          </cell>
          <cell r="H197" t="str">
            <v>NEW PRODUCT</v>
          </cell>
          <cell r="I197" t="str">
            <v>FW188BK</v>
          </cell>
          <cell r="J197" t="str">
            <v>8月</v>
          </cell>
          <cell r="K197">
            <v>22000</v>
          </cell>
          <cell r="L197" t="str">
            <v>0841916184688</v>
          </cell>
        </row>
        <row r="198">
          <cell r="A198" t="str">
            <v>FW188BK8.5</v>
          </cell>
          <cell r="B198" t="str">
            <v>FOOTWEAR</v>
          </cell>
          <cell r="D198" t="str">
            <v>BOOT</v>
          </cell>
          <cell r="E198" t="str">
            <v>415 STORM TALL BOOT</v>
          </cell>
          <cell r="F198" t="str">
            <v>BK</v>
          </cell>
          <cell r="G198" t="str">
            <v>THAILAND</v>
          </cell>
          <cell r="H198" t="str">
            <v>NEW PRODUCT</v>
          </cell>
          <cell r="I198" t="str">
            <v>FW188BK</v>
          </cell>
          <cell r="J198" t="str">
            <v>8月</v>
          </cell>
          <cell r="K198">
            <v>22000</v>
          </cell>
          <cell r="L198" t="str">
            <v>0841916184695</v>
          </cell>
        </row>
        <row r="199">
          <cell r="A199" t="str">
            <v>FW188BK9</v>
          </cell>
          <cell r="B199" t="str">
            <v>FOOTWEAR</v>
          </cell>
          <cell r="D199" t="str">
            <v>BOOT</v>
          </cell>
          <cell r="E199" t="str">
            <v>415 STORM TALL BOOT</v>
          </cell>
          <cell r="F199" t="str">
            <v>BK</v>
          </cell>
          <cell r="G199" t="str">
            <v>THAILAND</v>
          </cell>
          <cell r="H199" t="str">
            <v>NEW PRODUCT</v>
          </cell>
          <cell r="I199" t="str">
            <v>FW188BK</v>
          </cell>
          <cell r="J199" t="str">
            <v>8月</v>
          </cell>
          <cell r="K199">
            <v>22000</v>
          </cell>
          <cell r="L199" t="str">
            <v>0841916184701</v>
          </cell>
        </row>
        <row r="200">
          <cell r="A200" t="str">
            <v>FW188BK9.5</v>
          </cell>
          <cell r="B200" t="str">
            <v>FOOTWEAR</v>
          </cell>
          <cell r="D200" t="str">
            <v>BOOT</v>
          </cell>
          <cell r="E200" t="str">
            <v>415 STORM TALL BOOT</v>
          </cell>
          <cell r="F200" t="str">
            <v>BK</v>
          </cell>
          <cell r="G200" t="str">
            <v>THAILAND</v>
          </cell>
          <cell r="H200" t="str">
            <v>NEW PRODUCT</v>
          </cell>
          <cell r="I200" t="str">
            <v>FW188BK</v>
          </cell>
          <cell r="J200" t="str">
            <v>8月</v>
          </cell>
          <cell r="K200">
            <v>22000</v>
          </cell>
          <cell r="L200" t="str">
            <v>0841916184718</v>
          </cell>
        </row>
        <row r="201">
          <cell r="A201" t="str">
            <v>FW188BK10</v>
          </cell>
          <cell r="B201" t="str">
            <v>FOOTWEAR</v>
          </cell>
          <cell r="D201" t="str">
            <v>BOOT</v>
          </cell>
          <cell r="E201" t="str">
            <v>415 STORM TALL BOOT</v>
          </cell>
          <cell r="F201" t="str">
            <v>BK</v>
          </cell>
          <cell r="G201" t="str">
            <v>THAILAND</v>
          </cell>
          <cell r="H201" t="str">
            <v>NEW PRODUCT</v>
          </cell>
          <cell r="I201" t="str">
            <v>FW188BK</v>
          </cell>
          <cell r="J201" t="str">
            <v>8月</v>
          </cell>
          <cell r="K201">
            <v>22000</v>
          </cell>
          <cell r="L201" t="str">
            <v>0841916184725</v>
          </cell>
        </row>
        <row r="202">
          <cell r="A202" t="str">
            <v>FW188BK10.5</v>
          </cell>
          <cell r="B202" t="str">
            <v>FOOTWEAR</v>
          </cell>
          <cell r="D202" t="str">
            <v>BOOT</v>
          </cell>
          <cell r="E202" t="str">
            <v>415 STORM TALL BOOT</v>
          </cell>
          <cell r="F202" t="str">
            <v>BK</v>
          </cell>
          <cell r="G202" t="str">
            <v>THAILAND</v>
          </cell>
          <cell r="H202" t="str">
            <v>NEW PRODUCT</v>
          </cell>
          <cell r="I202" t="str">
            <v>FW188BK</v>
          </cell>
          <cell r="J202" t="str">
            <v>8月</v>
          </cell>
          <cell r="K202">
            <v>22000</v>
          </cell>
          <cell r="L202" t="str">
            <v>0841916184732</v>
          </cell>
        </row>
        <row r="203">
          <cell r="A203" t="str">
            <v>FW188BK11</v>
          </cell>
          <cell r="B203" t="str">
            <v>FOOTWEAR</v>
          </cell>
          <cell r="D203" t="str">
            <v>BOOT</v>
          </cell>
          <cell r="E203" t="str">
            <v>415 STORM TALL BOOT</v>
          </cell>
          <cell r="F203" t="str">
            <v>BK</v>
          </cell>
          <cell r="G203" t="str">
            <v>THAILAND</v>
          </cell>
          <cell r="H203" t="str">
            <v>NEW PRODUCT</v>
          </cell>
          <cell r="I203" t="str">
            <v>FW188BK</v>
          </cell>
          <cell r="J203" t="str">
            <v>8月</v>
          </cell>
          <cell r="K203">
            <v>22000</v>
          </cell>
          <cell r="L203" t="str">
            <v>0841916184749</v>
          </cell>
        </row>
        <row r="204">
          <cell r="A204" t="str">
            <v>FW190BLKN7</v>
          </cell>
          <cell r="B204" t="str">
            <v>FOOTWEAR</v>
          </cell>
          <cell r="D204" t="str">
            <v>BOOT</v>
          </cell>
          <cell r="E204" t="str">
            <v>415 BOOT</v>
          </cell>
          <cell r="F204" t="str">
            <v>BLKN</v>
          </cell>
          <cell r="G204" t="str">
            <v>THAILAND</v>
          </cell>
          <cell r="H204" t="str">
            <v>NEW PRODUCT</v>
          </cell>
          <cell r="I204" t="str">
            <v>FW190BLKN</v>
          </cell>
          <cell r="J204" t="str">
            <v>8月</v>
          </cell>
          <cell r="K204">
            <v>17000</v>
          </cell>
          <cell r="L204" t="str">
            <v>0841916185210</v>
          </cell>
        </row>
        <row r="205">
          <cell r="A205" t="str">
            <v>FW190BLKN7.5</v>
          </cell>
          <cell r="B205" t="str">
            <v>FOOTWEAR</v>
          </cell>
          <cell r="D205" t="str">
            <v>BOOT</v>
          </cell>
          <cell r="E205" t="str">
            <v>415 BOOT</v>
          </cell>
          <cell r="F205" t="str">
            <v>BLKN</v>
          </cell>
          <cell r="G205" t="str">
            <v>THAILAND</v>
          </cell>
          <cell r="H205" t="str">
            <v>NEW PRODUCT</v>
          </cell>
          <cell r="I205" t="str">
            <v>FW190BLKN</v>
          </cell>
          <cell r="J205" t="str">
            <v>8月</v>
          </cell>
          <cell r="K205">
            <v>17000</v>
          </cell>
          <cell r="L205" t="str">
            <v>0841916185227</v>
          </cell>
        </row>
        <row r="206">
          <cell r="A206" t="str">
            <v>FW190BLKN8</v>
          </cell>
          <cell r="B206" t="str">
            <v>FOOTWEAR</v>
          </cell>
          <cell r="D206" t="str">
            <v>BOOT</v>
          </cell>
          <cell r="E206" t="str">
            <v>415 BOOT</v>
          </cell>
          <cell r="F206" t="str">
            <v>BLKN</v>
          </cell>
          <cell r="G206" t="str">
            <v>THAILAND</v>
          </cell>
          <cell r="H206" t="str">
            <v>NEW PRODUCT</v>
          </cell>
          <cell r="I206" t="str">
            <v>FW190BLKN</v>
          </cell>
          <cell r="J206" t="str">
            <v>8月</v>
          </cell>
          <cell r="K206">
            <v>17000</v>
          </cell>
          <cell r="L206" t="str">
            <v>0841916185234</v>
          </cell>
        </row>
        <row r="207">
          <cell r="A207" t="str">
            <v>FW190BLKN8.5</v>
          </cell>
          <cell r="B207" t="str">
            <v>FOOTWEAR</v>
          </cell>
          <cell r="D207" t="str">
            <v>BOOT</v>
          </cell>
          <cell r="E207" t="str">
            <v>415 BOOT</v>
          </cell>
          <cell r="F207" t="str">
            <v>BLKN</v>
          </cell>
          <cell r="G207" t="str">
            <v>THAILAND</v>
          </cell>
          <cell r="H207" t="str">
            <v>NEW PRODUCT</v>
          </cell>
          <cell r="I207" t="str">
            <v>FW190BLKN</v>
          </cell>
          <cell r="J207" t="str">
            <v>8月</v>
          </cell>
          <cell r="K207">
            <v>17000</v>
          </cell>
          <cell r="L207" t="str">
            <v>0841916185241</v>
          </cell>
        </row>
        <row r="208">
          <cell r="A208" t="str">
            <v>FW190BLKN9</v>
          </cell>
          <cell r="B208" t="str">
            <v>FOOTWEAR</v>
          </cell>
          <cell r="D208" t="str">
            <v>BOOT</v>
          </cell>
          <cell r="E208" t="str">
            <v>415 BOOT</v>
          </cell>
          <cell r="F208" t="str">
            <v>BLKN</v>
          </cell>
          <cell r="G208" t="str">
            <v>THAILAND</v>
          </cell>
          <cell r="H208" t="str">
            <v>NEW PRODUCT</v>
          </cell>
          <cell r="I208" t="str">
            <v>FW190BLKN</v>
          </cell>
          <cell r="J208" t="str">
            <v>8月</v>
          </cell>
          <cell r="K208">
            <v>17000</v>
          </cell>
          <cell r="L208" t="str">
            <v>0841916185258</v>
          </cell>
        </row>
        <row r="209">
          <cell r="A209" t="str">
            <v>FW190BLKN9.5</v>
          </cell>
          <cell r="B209" t="str">
            <v>FOOTWEAR</v>
          </cell>
          <cell r="D209" t="str">
            <v>BOOT</v>
          </cell>
          <cell r="E209" t="str">
            <v>415 BOOT</v>
          </cell>
          <cell r="F209" t="str">
            <v>BLKN</v>
          </cell>
          <cell r="G209" t="str">
            <v>THAILAND</v>
          </cell>
          <cell r="H209" t="str">
            <v>NEW PRODUCT</v>
          </cell>
          <cell r="I209" t="str">
            <v>FW190BLKN</v>
          </cell>
          <cell r="J209" t="str">
            <v>8月</v>
          </cell>
          <cell r="K209">
            <v>17000</v>
          </cell>
          <cell r="L209" t="str">
            <v>0841916185265</v>
          </cell>
        </row>
        <row r="210">
          <cell r="A210" t="str">
            <v>FW190BLKN10</v>
          </cell>
          <cell r="B210" t="str">
            <v>FOOTWEAR</v>
          </cell>
          <cell r="D210" t="str">
            <v>BOOT</v>
          </cell>
          <cell r="E210" t="str">
            <v>415 BOOT</v>
          </cell>
          <cell r="F210" t="str">
            <v>BLKN</v>
          </cell>
          <cell r="G210" t="str">
            <v>THAILAND</v>
          </cell>
          <cell r="H210" t="str">
            <v>NEW PRODUCT</v>
          </cell>
          <cell r="I210" t="str">
            <v>FW190BLKN</v>
          </cell>
          <cell r="J210" t="str">
            <v>8月</v>
          </cell>
          <cell r="K210">
            <v>17000</v>
          </cell>
          <cell r="L210" t="str">
            <v>0841916185272</v>
          </cell>
        </row>
        <row r="211">
          <cell r="A211" t="str">
            <v>FW190BLKN10.5</v>
          </cell>
          <cell r="B211" t="str">
            <v>FOOTWEAR</v>
          </cell>
          <cell r="D211" t="str">
            <v>BOOT</v>
          </cell>
          <cell r="E211" t="str">
            <v>415 BOOT</v>
          </cell>
          <cell r="F211" t="str">
            <v>BLKN</v>
          </cell>
          <cell r="G211" t="str">
            <v>THAILAND</v>
          </cell>
          <cell r="H211" t="str">
            <v>NEW PRODUCT</v>
          </cell>
          <cell r="I211" t="str">
            <v>FW190BLKN</v>
          </cell>
          <cell r="J211" t="str">
            <v>8月</v>
          </cell>
          <cell r="K211">
            <v>17000</v>
          </cell>
          <cell r="L211" t="str">
            <v>0841916185289</v>
          </cell>
        </row>
        <row r="212">
          <cell r="A212" t="str">
            <v>FW190BLKN11</v>
          </cell>
          <cell r="B212" t="str">
            <v>FOOTWEAR</v>
          </cell>
          <cell r="D212" t="str">
            <v>BOOT</v>
          </cell>
          <cell r="E212" t="str">
            <v>415 BOOT</v>
          </cell>
          <cell r="F212" t="str">
            <v>BLKN</v>
          </cell>
          <cell r="G212" t="str">
            <v>THAILAND</v>
          </cell>
          <cell r="H212" t="str">
            <v>NEW PRODUCT</v>
          </cell>
          <cell r="I212" t="str">
            <v>FW190BLKN</v>
          </cell>
          <cell r="J212" t="str">
            <v>8月</v>
          </cell>
          <cell r="K212">
            <v>17000</v>
          </cell>
          <cell r="L212" t="str">
            <v>0841916185296</v>
          </cell>
        </row>
        <row r="213">
          <cell r="A213" t="str">
            <v>FW190SNGM7</v>
          </cell>
          <cell r="B213" t="str">
            <v>FOOTWEAR</v>
          </cell>
          <cell r="D213" t="str">
            <v>BOOT</v>
          </cell>
          <cell r="E213" t="str">
            <v>415 BOOT</v>
          </cell>
          <cell r="F213" t="str">
            <v>SNGM</v>
          </cell>
          <cell r="G213" t="str">
            <v>THAILAND</v>
          </cell>
          <cell r="H213" t="str">
            <v>NEW PRODUCT</v>
          </cell>
          <cell r="I213" t="str">
            <v>FW190SNGM</v>
          </cell>
          <cell r="J213" t="str">
            <v>8月</v>
          </cell>
          <cell r="K213">
            <v>17000</v>
          </cell>
          <cell r="L213" t="str">
            <v>0841916185371</v>
          </cell>
        </row>
        <row r="214">
          <cell r="A214" t="str">
            <v>FW190SNGM7.5</v>
          </cell>
          <cell r="B214" t="str">
            <v>FOOTWEAR</v>
          </cell>
          <cell r="D214" t="str">
            <v>BOOT</v>
          </cell>
          <cell r="E214" t="str">
            <v>415 BOOT</v>
          </cell>
          <cell r="F214" t="str">
            <v>SNGM</v>
          </cell>
          <cell r="G214" t="str">
            <v>THAILAND</v>
          </cell>
          <cell r="H214" t="str">
            <v>NEW PRODUCT</v>
          </cell>
          <cell r="I214" t="str">
            <v>FW190SNGM</v>
          </cell>
          <cell r="J214" t="str">
            <v>8月</v>
          </cell>
          <cell r="K214">
            <v>17000</v>
          </cell>
          <cell r="L214" t="str">
            <v>0841916185388</v>
          </cell>
        </row>
        <row r="215">
          <cell r="A215" t="str">
            <v>FW190SNGM8</v>
          </cell>
          <cell r="B215" t="str">
            <v>FOOTWEAR</v>
          </cell>
          <cell r="D215" t="str">
            <v>BOOT</v>
          </cell>
          <cell r="E215" t="str">
            <v>415 BOOT</v>
          </cell>
          <cell r="F215" t="str">
            <v>SNGM</v>
          </cell>
          <cell r="G215" t="str">
            <v>THAILAND</v>
          </cell>
          <cell r="H215" t="str">
            <v>NEW PRODUCT</v>
          </cell>
          <cell r="I215" t="str">
            <v>FW190SNGM</v>
          </cell>
          <cell r="J215" t="str">
            <v>8月</v>
          </cell>
          <cell r="K215">
            <v>17000</v>
          </cell>
          <cell r="L215" t="str">
            <v>0841916185395</v>
          </cell>
        </row>
        <row r="216">
          <cell r="A216" t="str">
            <v>FW190SNGM8.5</v>
          </cell>
          <cell r="B216" t="str">
            <v>FOOTWEAR</v>
          </cell>
          <cell r="D216" t="str">
            <v>BOOT</v>
          </cell>
          <cell r="E216" t="str">
            <v>415 BOOT</v>
          </cell>
          <cell r="F216" t="str">
            <v>SNGM</v>
          </cell>
          <cell r="G216" t="str">
            <v>THAILAND</v>
          </cell>
          <cell r="H216" t="str">
            <v>NEW PRODUCT</v>
          </cell>
          <cell r="I216" t="str">
            <v>FW190SNGM</v>
          </cell>
          <cell r="J216" t="str">
            <v>8月</v>
          </cell>
          <cell r="K216">
            <v>17000</v>
          </cell>
          <cell r="L216" t="str">
            <v>0841916185401</v>
          </cell>
        </row>
        <row r="217">
          <cell r="A217" t="str">
            <v>FW190SNGM9</v>
          </cell>
          <cell r="B217" t="str">
            <v>FOOTWEAR</v>
          </cell>
          <cell r="D217" t="str">
            <v>BOOT</v>
          </cell>
          <cell r="E217" t="str">
            <v>415 BOOT</v>
          </cell>
          <cell r="F217" t="str">
            <v>SNGM</v>
          </cell>
          <cell r="G217" t="str">
            <v>THAILAND</v>
          </cell>
          <cell r="H217" t="str">
            <v>NEW PRODUCT</v>
          </cell>
          <cell r="I217" t="str">
            <v>FW190SNGM</v>
          </cell>
          <cell r="J217" t="str">
            <v>8月</v>
          </cell>
          <cell r="K217">
            <v>17000</v>
          </cell>
          <cell r="L217" t="str">
            <v>0841916185418</v>
          </cell>
        </row>
        <row r="218">
          <cell r="A218" t="str">
            <v>FW190SNGM9.5</v>
          </cell>
          <cell r="B218" t="str">
            <v>FOOTWEAR</v>
          </cell>
          <cell r="D218" t="str">
            <v>BOOT</v>
          </cell>
          <cell r="E218" t="str">
            <v>415 BOOT</v>
          </cell>
          <cell r="F218" t="str">
            <v>SNGM</v>
          </cell>
          <cell r="G218" t="str">
            <v>THAILAND</v>
          </cell>
          <cell r="H218" t="str">
            <v>NEW PRODUCT</v>
          </cell>
          <cell r="I218" t="str">
            <v>FW190SNGM</v>
          </cell>
          <cell r="J218" t="str">
            <v>8月</v>
          </cell>
          <cell r="K218">
            <v>17000</v>
          </cell>
          <cell r="L218" t="str">
            <v>0841916185425</v>
          </cell>
        </row>
        <row r="219">
          <cell r="A219" t="str">
            <v>FW190SNGM10</v>
          </cell>
          <cell r="B219" t="str">
            <v>FOOTWEAR</v>
          </cell>
          <cell r="D219" t="str">
            <v>BOOT</v>
          </cell>
          <cell r="E219" t="str">
            <v>415 BOOT</v>
          </cell>
          <cell r="F219" t="str">
            <v>SNGM</v>
          </cell>
          <cell r="G219" t="str">
            <v>THAILAND</v>
          </cell>
          <cell r="H219" t="str">
            <v>NEW PRODUCT</v>
          </cell>
          <cell r="I219" t="str">
            <v>FW190SNGM</v>
          </cell>
          <cell r="J219" t="str">
            <v>8月</v>
          </cell>
          <cell r="K219">
            <v>17000</v>
          </cell>
          <cell r="L219" t="str">
            <v>0841916185432</v>
          </cell>
        </row>
        <row r="220">
          <cell r="A220" t="str">
            <v>FW190SNGM10.5</v>
          </cell>
          <cell r="B220" t="str">
            <v>FOOTWEAR</v>
          </cell>
          <cell r="D220" t="str">
            <v>BOOT</v>
          </cell>
          <cell r="E220" t="str">
            <v>415 BOOT</v>
          </cell>
          <cell r="F220" t="str">
            <v>SNGM</v>
          </cell>
          <cell r="G220" t="str">
            <v>THAILAND</v>
          </cell>
          <cell r="H220" t="str">
            <v>NEW PRODUCT</v>
          </cell>
          <cell r="I220" t="str">
            <v>FW190SNGM</v>
          </cell>
          <cell r="J220" t="str">
            <v>8月</v>
          </cell>
          <cell r="K220">
            <v>17000</v>
          </cell>
          <cell r="L220" t="str">
            <v>0841916185449</v>
          </cell>
        </row>
        <row r="221">
          <cell r="A221" t="str">
            <v>FW190SNGM11</v>
          </cell>
          <cell r="B221" t="str">
            <v>FOOTWEAR</v>
          </cell>
          <cell r="D221" t="str">
            <v>BOOT</v>
          </cell>
          <cell r="E221" t="str">
            <v>415 BOOT</v>
          </cell>
          <cell r="F221" t="str">
            <v>SNGM</v>
          </cell>
          <cell r="G221" t="str">
            <v>THAILAND</v>
          </cell>
          <cell r="H221" t="str">
            <v>NEW PRODUCT</v>
          </cell>
          <cell r="I221" t="str">
            <v>FW190SNGM</v>
          </cell>
          <cell r="J221" t="str">
            <v>8月</v>
          </cell>
          <cell r="K221">
            <v>17000</v>
          </cell>
          <cell r="L221" t="str">
            <v>0841916185456</v>
          </cell>
        </row>
        <row r="222">
          <cell r="A222" t="str">
            <v>FW180BK7</v>
          </cell>
          <cell r="B222" t="str">
            <v>FOOTWEAR</v>
          </cell>
          <cell r="D222" t="str">
            <v>BOOT</v>
          </cell>
          <cell r="E222" t="str">
            <v>415 STORM BOOT</v>
          </cell>
          <cell r="F222" t="str">
            <v>BK</v>
          </cell>
          <cell r="G222" t="str">
            <v>THAILAND</v>
          </cell>
          <cell r="H222" t="str">
            <v>CARRYOVER</v>
          </cell>
          <cell r="I222" t="str">
            <v>FW180BK</v>
          </cell>
          <cell r="J222" t="str">
            <v>8月</v>
          </cell>
          <cell r="K222">
            <v>20000</v>
          </cell>
          <cell r="L222" t="str">
            <v>0841916172081</v>
          </cell>
        </row>
        <row r="223">
          <cell r="A223" t="str">
            <v>FW180BK7.5</v>
          </cell>
          <cell r="B223" t="str">
            <v>FOOTWEAR</v>
          </cell>
          <cell r="D223" t="str">
            <v>BOOT</v>
          </cell>
          <cell r="E223" t="str">
            <v>415 STORM BOOT</v>
          </cell>
          <cell r="F223" t="str">
            <v>BK</v>
          </cell>
          <cell r="G223" t="str">
            <v>THAILAND</v>
          </cell>
          <cell r="H223" t="str">
            <v>CARRYOVER</v>
          </cell>
          <cell r="I223" t="str">
            <v>FW180BK</v>
          </cell>
          <cell r="J223" t="str">
            <v>8月</v>
          </cell>
          <cell r="K223">
            <v>20000</v>
          </cell>
          <cell r="L223" t="str">
            <v>0841916172098</v>
          </cell>
        </row>
        <row r="224">
          <cell r="A224" t="str">
            <v>FW180BK8</v>
          </cell>
          <cell r="B224" t="str">
            <v>FOOTWEAR</v>
          </cell>
          <cell r="D224" t="str">
            <v>BOOT</v>
          </cell>
          <cell r="E224" t="str">
            <v>415 STORM BOOT</v>
          </cell>
          <cell r="F224" t="str">
            <v>BK</v>
          </cell>
          <cell r="G224" t="str">
            <v>THAILAND</v>
          </cell>
          <cell r="H224" t="str">
            <v>CARRYOVER</v>
          </cell>
          <cell r="I224" t="str">
            <v>FW180BK</v>
          </cell>
          <cell r="J224" t="str">
            <v>8月</v>
          </cell>
          <cell r="K224">
            <v>20000</v>
          </cell>
          <cell r="L224" t="str">
            <v>0841916172104</v>
          </cell>
        </row>
        <row r="225">
          <cell r="A225" t="str">
            <v>FW180BK8.5</v>
          </cell>
          <cell r="B225" t="str">
            <v>FOOTWEAR</v>
          </cell>
          <cell r="D225" t="str">
            <v>BOOT</v>
          </cell>
          <cell r="E225" t="str">
            <v>415 STORM BOOT</v>
          </cell>
          <cell r="F225" t="str">
            <v>BK</v>
          </cell>
          <cell r="G225" t="str">
            <v>THAILAND</v>
          </cell>
          <cell r="H225" t="str">
            <v>CARRYOVER</v>
          </cell>
          <cell r="I225" t="str">
            <v>FW180BK</v>
          </cell>
          <cell r="J225" t="str">
            <v>8月</v>
          </cell>
          <cell r="K225">
            <v>20000</v>
          </cell>
          <cell r="L225" t="str">
            <v>0841916172111</v>
          </cell>
        </row>
        <row r="226">
          <cell r="A226" t="str">
            <v>FW180BK9</v>
          </cell>
          <cell r="B226" t="str">
            <v>FOOTWEAR</v>
          </cell>
          <cell r="D226" t="str">
            <v>BOOT</v>
          </cell>
          <cell r="E226" t="str">
            <v>415 STORM BOOT</v>
          </cell>
          <cell r="F226" t="str">
            <v>BK</v>
          </cell>
          <cell r="G226" t="str">
            <v>THAILAND</v>
          </cell>
          <cell r="H226" t="str">
            <v>CARRYOVER</v>
          </cell>
          <cell r="I226" t="str">
            <v>FW180BK</v>
          </cell>
          <cell r="J226" t="str">
            <v>8月</v>
          </cell>
          <cell r="K226">
            <v>20000</v>
          </cell>
          <cell r="L226" t="str">
            <v>0841916172128</v>
          </cell>
        </row>
        <row r="227">
          <cell r="A227" t="str">
            <v>FW180BK9.5</v>
          </cell>
          <cell r="B227" t="str">
            <v>FOOTWEAR</v>
          </cell>
          <cell r="D227" t="str">
            <v>BOOT</v>
          </cell>
          <cell r="E227" t="str">
            <v>415 STORM BOOT</v>
          </cell>
          <cell r="F227" t="str">
            <v>BK</v>
          </cell>
          <cell r="G227" t="str">
            <v>THAILAND</v>
          </cell>
          <cell r="H227" t="str">
            <v>CARRYOVER</v>
          </cell>
          <cell r="I227" t="str">
            <v>FW180BK</v>
          </cell>
          <cell r="J227" t="str">
            <v>8月</v>
          </cell>
          <cell r="K227">
            <v>20000</v>
          </cell>
          <cell r="L227" t="str">
            <v>0841916172135</v>
          </cell>
        </row>
        <row r="228">
          <cell r="A228" t="str">
            <v>FW180BK10</v>
          </cell>
          <cell r="B228" t="str">
            <v>FOOTWEAR</v>
          </cell>
          <cell r="D228" t="str">
            <v>BOOT</v>
          </cell>
          <cell r="E228" t="str">
            <v>415 STORM BOOT</v>
          </cell>
          <cell r="F228" t="str">
            <v>BK</v>
          </cell>
          <cell r="G228" t="str">
            <v>THAILAND</v>
          </cell>
          <cell r="H228" t="str">
            <v>CARRYOVER</v>
          </cell>
          <cell r="I228" t="str">
            <v>FW180BK</v>
          </cell>
          <cell r="J228" t="str">
            <v>8月</v>
          </cell>
          <cell r="K228">
            <v>20000</v>
          </cell>
          <cell r="L228" t="str">
            <v>0841916172142</v>
          </cell>
        </row>
        <row r="229">
          <cell r="A229" t="str">
            <v>FW180BK10.5</v>
          </cell>
          <cell r="B229" t="str">
            <v>FOOTWEAR</v>
          </cell>
          <cell r="D229" t="str">
            <v>BOOT</v>
          </cell>
          <cell r="E229" t="str">
            <v>415 STORM BOOT</v>
          </cell>
          <cell r="F229" t="str">
            <v>BK</v>
          </cell>
          <cell r="G229" t="str">
            <v>THAILAND</v>
          </cell>
          <cell r="H229" t="str">
            <v>CARRYOVER</v>
          </cell>
          <cell r="I229" t="str">
            <v>FW180BK</v>
          </cell>
          <cell r="J229" t="str">
            <v>8月</v>
          </cell>
          <cell r="K229">
            <v>20000</v>
          </cell>
          <cell r="L229" t="str">
            <v>0841916172159</v>
          </cell>
        </row>
        <row r="230">
          <cell r="A230" t="str">
            <v>FW180BK11</v>
          </cell>
          <cell r="B230" t="str">
            <v>FOOTWEAR</v>
          </cell>
          <cell r="D230" t="str">
            <v>BOOT</v>
          </cell>
          <cell r="E230" t="str">
            <v>415 STORM BOOT</v>
          </cell>
          <cell r="F230" t="str">
            <v>BK</v>
          </cell>
          <cell r="G230" t="str">
            <v>THAILAND</v>
          </cell>
          <cell r="H230" t="str">
            <v>CARRYOVER</v>
          </cell>
          <cell r="I230" t="str">
            <v>FW180BK</v>
          </cell>
          <cell r="J230" t="str">
            <v>8月</v>
          </cell>
          <cell r="K230">
            <v>20000</v>
          </cell>
          <cell r="L230" t="str">
            <v>0841916172166</v>
          </cell>
        </row>
        <row r="231">
          <cell r="A231" t="str">
            <v>FW180BR7</v>
          </cell>
          <cell r="B231" t="str">
            <v>FOOTWEAR</v>
          </cell>
          <cell r="D231" t="str">
            <v>BOOT</v>
          </cell>
          <cell r="E231" t="str">
            <v>415 STORM BOOT</v>
          </cell>
          <cell r="F231" t="str">
            <v>BR</v>
          </cell>
          <cell r="G231" t="str">
            <v>THAILAND</v>
          </cell>
          <cell r="H231" t="str">
            <v>CARRYOVER</v>
          </cell>
          <cell r="I231" t="str">
            <v>FW180BR</v>
          </cell>
          <cell r="J231" t="str">
            <v>8月</v>
          </cell>
          <cell r="K231">
            <v>20000</v>
          </cell>
          <cell r="L231" t="str">
            <v>0841916172227</v>
          </cell>
        </row>
        <row r="232">
          <cell r="A232" t="str">
            <v>FW180BR7.5</v>
          </cell>
          <cell r="B232" t="str">
            <v>FOOTWEAR</v>
          </cell>
          <cell r="D232" t="str">
            <v>BOOT</v>
          </cell>
          <cell r="E232" t="str">
            <v>415 STORM BOOT</v>
          </cell>
          <cell r="F232" t="str">
            <v>BR</v>
          </cell>
          <cell r="G232" t="str">
            <v>THAILAND</v>
          </cell>
          <cell r="H232" t="str">
            <v>CARRYOVER</v>
          </cell>
          <cell r="I232" t="str">
            <v>FW180BR</v>
          </cell>
          <cell r="J232" t="str">
            <v>8月</v>
          </cell>
          <cell r="K232">
            <v>20000</v>
          </cell>
          <cell r="L232" t="str">
            <v>0841916172234</v>
          </cell>
        </row>
        <row r="233">
          <cell r="A233" t="str">
            <v>FW180BR8</v>
          </cell>
          <cell r="B233" t="str">
            <v>FOOTWEAR</v>
          </cell>
          <cell r="D233" t="str">
            <v>BOOT</v>
          </cell>
          <cell r="E233" t="str">
            <v>415 STORM BOOT</v>
          </cell>
          <cell r="F233" t="str">
            <v>BR</v>
          </cell>
          <cell r="G233" t="str">
            <v>THAILAND</v>
          </cell>
          <cell r="H233" t="str">
            <v>CARRYOVER</v>
          </cell>
          <cell r="I233" t="str">
            <v>FW180BR</v>
          </cell>
          <cell r="J233" t="str">
            <v>8月</v>
          </cell>
          <cell r="K233">
            <v>20000</v>
          </cell>
          <cell r="L233" t="str">
            <v>0841916172241</v>
          </cell>
        </row>
        <row r="234">
          <cell r="A234" t="str">
            <v>FW180BR8.5</v>
          </cell>
          <cell r="B234" t="str">
            <v>FOOTWEAR</v>
          </cell>
          <cell r="D234" t="str">
            <v>BOOT</v>
          </cell>
          <cell r="E234" t="str">
            <v>415 STORM BOOT</v>
          </cell>
          <cell r="F234" t="str">
            <v>BR</v>
          </cell>
          <cell r="G234" t="str">
            <v>THAILAND</v>
          </cell>
          <cell r="H234" t="str">
            <v>CARRYOVER</v>
          </cell>
          <cell r="I234" t="str">
            <v>FW180BR</v>
          </cell>
          <cell r="J234" t="str">
            <v>8月</v>
          </cell>
          <cell r="K234">
            <v>20000</v>
          </cell>
          <cell r="L234" t="str">
            <v>0841916172258</v>
          </cell>
        </row>
        <row r="235">
          <cell r="A235" t="str">
            <v>FW180BR9</v>
          </cell>
          <cell r="B235" t="str">
            <v>FOOTWEAR</v>
          </cell>
          <cell r="D235" t="str">
            <v>BOOT</v>
          </cell>
          <cell r="E235" t="str">
            <v>415 STORM BOOT</v>
          </cell>
          <cell r="F235" t="str">
            <v>BR</v>
          </cell>
          <cell r="G235" t="str">
            <v>THAILAND</v>
          </cell>
          <cell r="H235" t="str">
            <v>CARRYOVER</v>
          </cell>
          <cell r="I235" t="str">
            <v>FW180BR</v>
          </cell>
          <cell r="J235" t="str">
            <v>8月</v>
          </cell>
          <cell r="K235">
            <v>20000</v>
          </cell>
          <cell r="L235" t="str">
            <v>0841916172265</v>
          </cell>
        </row>
        <row r="236">
          <cell r="A236" t="str">
            <v>FW180BR9.5</v>
          </cell>
          <cell r="B236" t="str">
            <v>FOOTWEAR</v>
          </cell>
          <cell r="D236" t="str">
            <v>BOOT</v>
          </cell>
          <cell r="E236" t="str">
            <v>415 STORM BOOT</v>
          </cell>
          <cell r="F236" t="str">
            <v>BR</v>
          </cell>
          <cell r="G236" t="str">
            <v>THAILAND</v>
          </cell>
          <cell r="H236" t="str">
            <v>CARRYOVER</v>
          </cell>
          <cell r="I236" t="str">
            <v>FW180BR</v>
          </cell>
          <cell r="J236" t="str">
            <v>8月</v>
          </cell>
          <cell r="K236">
            <v>20000</v>
          </cell>
          <cell r="L236" t="str">
            <v>0841916172272</v>
          </cell>
        </row>
        <row r="237">
          <cell r="A237" t="str">
            <v>FW180BR10</v>
          </cell>
          <cell r="B237" t="str">
            <v>FOOTWEAR</v>
          </cell>
          <cell r="D237" t="str">
            <v>BOOT</v>
          </cell>
          <cell r="E237" t="str">
            <v>415 STORM BOOT</v>
          </cell>
          <cell r="F237" t="str">
            <v>BR</v>
          </cell>
          <cell r="G237" t="str">
            <v>THAILAND</v>
          </cell>
          <cell r="H237" t="str">
            <v>CARRYOVER</v>
          </cell>
          <cell r="I237" t="str">
            <v>FW180BR</v>
          </cell>
          <cell r="J237" t="str">
            <v>8月</v>
          </cell>
          <cell r="K237">
            <v>20000</v>
          </cell>
          <cell r="L237" t="str">
            <v>0841916172289</v>
          </cell>
        </row>
        <row r="238">
          <cell r="A238" t="str">
            <v>FW180BR10.5</v>
          </cell>
          <cell r="B238" t="str">
            <v>FOOTWEAR</v>
          </cell>
          <cell r="D238" t="str">
            <v>BOOT</v>
          </cell>
          <cell r="E238" t="str">
            <v>415 STORM BOOT</v>
          </cell>
          <cell r="F238" t="str">
            <v>BR</v>
          </cell>
          <cell r="G238" t="str">
            <v>THAILAND</v>
          </cell>
          <cell r="H238" t="str">
            <v>CARRYOVER</v>
          </cell>
          <cell r="I238" t="str">
            <v>FW180BR</v>
          </cell>
          <cell r="J238" t="str">
            <v>8月</v>
          </cell>
          <cell r="K238">
            <v>20000</v>
          </cell>
          <cell r="L238" t="str">
            <v>0841916172296</v>
          </cell>
        </row>
        <row r="239">
          <cell r="A239" t="str">
            <v>FW180BR11</v>
          </cell>
          <cell r="B239" t="str">
            <v>FOOTWEAR</v>
          </cell>
          <cell r="D239" t="str">
            <v>BOOT</v>
          </cell>
          <cell r="E239" t="str">
            <v>415 STORM BOOT</v>
          </cell>
          <cell r="F239" t="str">
            <v>BR</v>
          </cell>
          <cell r="G239" t="str">
            <v>THAILAND</v>
          </cell>
          <cell r="H239" t="str">
            <v>CARRYOVER</v>
          </cell>
          <cell r="I239" t="str">
            <v>FW180BR</v>
          </cell>
          <cell r="J239" t="str">
            <v>8月</v>
          </cell>
          <cell r="K239">
            <v>20000</v>
          </cell>
          <cell r="L239" t="str">
            <v>0841916172302</v>
          </cell>
        </row>
        <row r="240">
          <cell r="A240" t="str">
            <v>FW180BNBK7</v>
          </cell>
          <cell r="B240" t="str">
            <v>FOOTWEAR</v>
          </cell>
          <cell r="D240" t="str">
            <v>BOOT</v>
          </cell>
          <cell r="E240" t="str">
            <v>415 STORM BOOT</v>
          </cell>
          <cell r="F240" t="str">
            <v>BNBK</v>
          </cell>
          <cell r="G240" t="str">
            <v>THAILAND</v>
          </cell>
          <cell r="H240" t="str">
            <v>CARRYOVER</v>
          </cell>
          <cell r="I240" t="str">
            <v>FW180BNBK</v>
          </cell>
          <cell r="J240" t="str">
            <v>8月</v>
          </cell>
          <cell r="K240">
            <v>20000</v>
          </cell>
          <cell r="L240" t="str">
            <v>0841916177390</v>
          </cell>
        </row>
        <row r="241">
          <cell r="A241" t="str">
            <v>FW180BNBK7.5</v>
          </cell>
          <cell r="B241" t="str">
            <v>FOOTWEAR</v>
          </cell>
          <cell r="D241" t="str">
            <v>BOOT</v>
          </cell>
          <cell r="E241" t="str">
            <v>415 STORM BOOT</v>
          </cell>
          <cell r="F241" t="str">
            <v>BNBK</v>
          </cell>
          <cell r="G241" t="str">
            <v>THAILAND</v>
          </cell>
          <cell r="H241" t="str">
            <v>CARRYOVER</v>
          </cell>
          <cell r="I241" t="str">
            <v>FW180BNBK</v>
          </cell>
          <cell r="J241" t="str">
            <v>8月</v>
          </cell>
          <cell r="K241">
            <v>20000</v>
          </cell>
          <cell r="L241" t="str">
            <v>0841916177406</v>
          </cell>
        </row>
        <row r="242">
          <cell r="A242" t="str">
            <v>FW180BNBK8</v>
          </cell>
          <cell r="B242" t="str">
            <v>FOOTWEAR</v>
          </cell>
          <cell r="D242" t="str">
            <v>BOOT</v>
          </cell>
          <cell r="E242" t="str">
            <v>415 STORM BOOT</v>
          </cell>
          <cell r="F242" t="str">
            <v>BNBK</v>
          </cell>
          <cell r="G242" t="str">
            <v>THAILAND</v>
          </cell>
          <cell r="H242" t="str">
            <v>CARRYOVER</v>
          </cell>
          <cell r="I242" t="str">
            <v>FW180BNBK</v>
          </cell>
          <cell r="J242" t="str">
            <v>8月</v>
          </cell>
          <cell r="K242">
            <v>20000</v>
          </cell>
          <cell r="L242" t="str">
            <v>0841916177413</v>
          </cell>
        </row>
        <row r="243">
          <cell r="A243" t="str">
            <v>FW180BNBK8.5</v>
          </cell>
          <cell r="B243" t="str">
            <v>FOOTWEAR</v>
          </cell>
          <cell r="D243" t="str">
            <v>BOOT</v>
          </cell>
          <cell r="E243" t="str">
            <v>415 STORM BOOT</v>
          </cell>
          <cell r="F243" t="str">
            <v>BNBK</v>
          </cell>
          <cell r="G243" t="str">
            <v>THAILAND</v>
          </cell>
          <cell r="H243" t="str">
            <v>CARRYOVER</v>
          </cell>
          <cell r="I243" t="str">
            <v>FW180BNBK</v>
          </cell>
          <cell r="J243" t="str">
            <v>8月</v>
          </cell>
          <cell r="K243">
            <v>20000</v>
          </cell>
          <cell r="L243" t="str">
            <v>0841916177420</v>
          </cell>
        </row>
        <row r="244">
          <cell r="A244" t="str">
            <v>FW180BNBK9</v>
          </cell>
          <cell r="B244" t="str">
            <v>FOOTWEAR</v>
          </cell>
          <cell r="D244" t="str">
            <v>BOOT</v>
          </cell>
          <cell r="E244" t="str">
            <v>415 STORM BOOT</v>
          </cell>
          <cell r="F244" t="str">
            <v>BNBK</v>
          </cell>
          <cell r="G244" t="str">
            <v>THAILAND</v>
          </cell>
          <cell r="H244" t="str">
            <v>CARRYOVER</v>
          </cell>
          <cell r="I244" t="str">
            <v>FW180BNBK</v>
          </cell>
          <cell r="J244" t="str">
            <v>8月</v>
          </cell>
          <cell r="K244">
            <v>20000</v>
          </cell>
          <cell r="L244" t="str">
            <v>0841916177437</v>
          </cell>
        </row>
        <row r="245">
          <cell r="A245" t="str">
            <v>FW180BNBK9.5</v>
          </cell>
          <cell r="B245" t="str">
            <v>FOOTWEAR</v>
          </cell>
          <cell r="D245" t="str">
            <v>BOOT</v>
          </cell>
          <cell r="E245" t="str">
            <v>415 STORM BOOT</v>
          </cell>
          <cell r="F245" t="str">
            <v>BNBK</v>
          </cell>
          <cell r="G245" t="str">
            <v>THAILAND</v>
          </cell>
          <cell r="H245" t="str">
            <v>CARRYOVER</v>
          </cell>
          <cell r="I245" t="str">
            <v>FW180BNBK</v>
          </cell>
          <cell r="J245" t="str">
            <v>8月</v>
          </cell>
          <cell r="K245">
            <v>20000</v>
          </cell>
          <cell r="L245" t="str">
            <v>0841916177444</v>
          </cell>
        </row>
        <row r="246">
          <cell r="A246" t="str">
            <v>FW180BNBK10</v>
          </cell>
          <cell r="B246" t="str">
            <v>FOOTWEAR</v>
          </cell>
          <cell r="D246" t="str">
            <v>BOOT</v>
          </cell>
          <cell r="E246" t="str">
            <v>415 STORM BOOT</v>
          </cell>
          <cell r="F246" t="str">
            <v>BNBK</v>
          </cell>
          <cell r="G246" t="str">
            <v>THAILAND</v>
          </cell>
          <cell r="H246" t="str">
            <v>CARRYOVER</v>
          </cell>
          <cell r="I246" t="str">
            <v>FW180BNBK</v>
          </cell>
          <cell r="J246" t="str">
            <v>8月</v>
          </cell>
          <cell r="K246">
            <v>20000</v>
          </cell>
          <cell r="L246" t="str">
            <v>0841916177451</v>
          </cell>
        </row>
        <row r="247">
          <cell r="A247" t="str">
            <v>FW180BNBK10.5</v>
          </cell>
          <cell r="B247" t="str">
            <v>FOOTWEAR</v>
          </cell>
          <cell r="D247" t="str">
            <v>BOOT</v>
          </cell>
          <cell r="E247" t="str">
            <v>415 STORM BOOT</v>
          </cell>
          <cell r="F247" t="str">
            <v>BNBK</v>
          </cell>
          <cell r="G247" t="str">
            <v>THAILAND</v>
          </cell>
          <cell r="H247" t="str">
            <v>CARRYOVER</v>
          </cell>
          <cell r="I247" t="str">
            <v>FW180BNBK</v>
          </cell>
          <cell r="J247" t="str">
            <v>8月</v>
          </cell>
          <cell r="K247">
            <v>20000</v>
          </cell>
          <cell r="L247" t="str">
            <v>0841916177468</v>
          </cell>
        </row>
        <row r="248">
          <cell r="A248" t="str">
            <v>FW180BNBK11</v>
          </cell>
          <cell r="B248" t="str">
            <v>FOOTWEAR</v>
          </cell>
          <cell r="D248" t="str">
            <v>BOOT</v>
          </cell>
          <cell r="E248" t="str">
            <v>415 STORM BOOT</v>
          </cell>
          <cell r="F248" t="str">
            <v>BNBK</v>
          </cell>
          <cell r="G248" t="str">
            <v>THAILAND</v>
          </cell>
          <cell r="H248" t="str">
            <v>CARRYOVER</v>
          </cell>
          <cell r="I248" t="str">
            <v>FW180BNBK</v>
          </cell>
          <cell r="J248" t="str">
            <v>8月</v>
          </cell>
          <cell r="K248">
            <v>20000</v>
          </cell>
          <cell r="L248" t="str">
            <v>0841916177475</v>
          </cell>
        </row>
        <row r="249">
          <cell r="A249" t="str">
            <v>FW189BK7</v>
          </cell>
          <cell r="B249" t="str">
            <v>FOOTWEAR</v>
          </cell>
          <cell r="D249" t="str">
            <v>BOOT</v>
          </cell>
          <cell r="E249" t="str">
            <v>BOYER BOOT</v>
          </cell>
          <cell r="F249" t="str">
            <v>BK</v>
          </cell>
          <cell r="G249" t="str">
            <v>THAILAND</v>
          </cell>
          <cell r="H249" t="str">
            <v>NEW PRODUCT</v>
          </cell>
          <cell r="I249" t="str">
            <v>FW189BK</v>
          </cell>
          <cell r="J249" t="str">
            <v>8月</v>
          </cell>
          <cell r="K249">
            <v>16000</v>
          </cell>
          <cell r="L249" t="str">
            <v>0841916184824</v>
          </cell>
        </row>
        <row r="250">
          <cell r="A250" t="str">
            <v>FW189BK7.5</v>
          </cell>
          <cell r="B250" t="str">
            <v>FOOTWEAR</v>
          </cell>
          <cell r="D250" t="str">
            <v>BOOT</v>
          </cell>
          <cell r="E250" t="str">
            <v>BOYER BOOT</v>
          </cell>
          <cell r="F250" t="str">
            <v>BK</v>
          </cell>
          <cell r="G250" t="str">
            <v>THAILAND</v>
          </cell>
          <cell r="H250" t="str">
            <v>NEW PRODUCT</v>
          </cell>
          <cell r="I250" t="str">
            <v>FW189BK</v>
          </cell>
          <cell r="J250" t="str">
            <v>8月</v>
          </cell>
          <cell r="K250">
            <v>16000</v>
          </cell>
          <cell r="L250" t="str">
            <v>0841916184831</v>
          </cell>
        </row>
        <row r="251">
          <cell r="A251" t="str">
            <v>FW189BK8</v>
          </cell>
          <cell r="B251" t="str">
            <v>FOOTWEAR</v>
          </cell>
          <cell r="D251" t="str">
            <v>BOOT</v>
          </cell>
          <cell r="E251" t="str">
            <v>BOYER BOOT</v>
          </cell>
          <cell r="F251" t="str">
            <v>BK</v>
          </cell>
          <cell r="G251" t="str">
            <v>THAILAND</v>
          </cell>
          <cell r="H251" t="str">
            <v>NEW PRODUCT</v>
          </cell>
          <cell r="I251" t="str">
            <v>FW189BK</v>
          </cell>
          <cell r="J251" t="str">
            <v>8月</v>
          </cell>
          <cell r="K251">
            <v>16000</v>
          </cell>
          <cell r="L251" t="str">
            <v>0841916184848</v>
          </cell>
        </row>
        <row r="252">
          <cell r="A252" t="str">
            <v>FW189BK8.5</v>
          </cell>
          <cell r="B252" t="str">
            <v>FOOTWEAR</v>
          </cell>
          <cell r="D252" t="str">
            <v>BOOT</v>
          </cell>
          <cell r="E252" t="str">
            <v>BOYER BOOT</v>
          </cell>
          <cell r="F252" t="str">
            <v>BK</v>
          </cell>
          <cell r="G252" t="str">
            <v>THAILAND</v>
          </cell>
          <cell r="H252" t="str">
            <v>NEW PRODUCT</v>
          </cell>
          <cell r="I252" t="str">
            <v>FW189BK</v>
          </cell>
          <cell r="J252" t="str">
            <v>8月</v>
          </cell>
          <cell r="K252">
            <v>16000</v>
          </cell>
          <cell r="L252" t="str">
            <v>0841916184855</v>
          </cell>
        </row>
        <row r="253">
          <cell r="A253" t="str">
            <v>FW189BK9</v>
          </cell>
          <cell r="B253" t="str">
            <v>FOOTWEAR</v>
          </cell>
          <cell r="D253" t="str">
            <v>BOOT</v>
          </cell>
          <cell r="E253" t="str">
            <v>BOYER BOOT</v>
          </cell>
          <cell r="F253" t="str">
            <v>BK</v>
          </cell>
          <cell r="G253" t="str">
            <v>THAILAND</v>
          </cell>
          <cell r="H253" t="str">
            <v>NEW PRODUCT</v>
          </cell>
          <cell r="I253" t="str">
            <v>FW189BK</v>
          </cell>
          <cell r="J253" t="str">
            <v>8月</v>
          </cell>
          <cell r="K253">
            <v>16000</v>
          </cell>
          <cell r="L253" t="str">
            <v>0841916184862</v>
          </cell>
        </row>
        <row r="254">
          <cell r="A254" t="str">
            <v>FW189BK9.5</v>
          </cell>
          <cell r="B254" t="str">
            <v>FOOTWEAR</v>
          </cell>
          <cell r="D254" t="str">
            <v>BOOT</v>
          </cell>
          <cell r="E254" t="str">
            <v>BOYER BOOT</v>
          </cell>
          <cell r="F254" t="str">
            <v>BK</v>
          </cell>
          <cell r="G254" t="str">
            <v>THAILAND</v>
          </cell>
          <cell r="H254" t="str">
            <v>NEW PRODUCT</v>
          </cell>
          <cell r="I254" t="str">
            <v>FW189BK</v>
          </cell>
          <cell r="J254" t="str">
            <v>8月</v>
          </cell>
          <cell r="K254">
            <v>16000</v>
          </cell>
          <cell r="L254" t="str">
            <v>0841916184879</v>
          </cell>
        </row>
        <row r="255">
          <cell r="A255" t="str">
            <v>FW189BK10</v>
          </cell>
          <cell r="B255" t="str">
            <v>FOOTWEAR</v>
          </cell>
          <cell r="D255" t="str">
            <v>BOOT</v>
          </cell>
          <cell r="E255" t="str">
            <v>BOYER BOOT</v>
          </cell>
          <cell r="F255" t="str">
            <v>BK</v>
          </cell>
          <cell r="G255" t="str">
            <v>THAILAND</v>
          </cell>
          <cell r="H255" t="str">
            <v>NEW PRODUCT</v>
          </cell>
          <cell r="I255" t="str">
            <v>FW189BK</v>
          </cell>
          <cell r="J255" t="str">
            <v>8月</v>
          </cell>
          <cell r="K255">
            <v>16000</v>
          </cell>
          <cell r="L255" t="str">
            <v>0841916184886</v>
          </cell>
        </row>
        <row r="256">
          <cell r="A256" t="str">
            <v>FW189BK10.5</v>
          </cell>
          <cell r="B256" t="str">
            <v>FOOTWEAR</v>
          </cell>
          <cell r="D256" t="str">
            <v>BOOT</v>
          </cell>
          <cell r="E256" t="str">
            <v>BOYER BOOT</v>
          </cell>
          <cell r="F256" t="str">
            <v>BK</v>
          </cell>
          <cell r="G256" t="str">
            <v>THAILAND</v>
          </cell>
          <cell r="H256" t="str">
            <v>NEW PRODUCT</v>
          </cell>
          <cell r="I256" t="str">
            <v>FW189BK</v>
          </cell>
          <cell r="J256" t="str">
            <v>8月</v>
          </cell>
          <cell r="K256">
            <v>16000</v>
          </cell>
          <cell r="L256" t="str">
            <v>0841916184893</v>
          </cell>
        </row>
        <row r="257">
          <cell r="A257" t="str">
            <v>FW189BK11</v>
          </cell>
          <cell r="B257" t="str">
            <v>FOOTWEAR</v>
          </cell>
          <cell r="D257" t="str">
            <v>BOOT</v>
          </cell>
          <cell r="E257" t="str">
            <v>BOYER BOOT</v>
          </cell>
          <cell r="F257" t="str">
            <v>BK</v>
          </cell>
          <cell r="G257" t="str">
            <v>THAILAND</v>
          </cell>
          <cell r="H257" t="str">
            <v>NEW PRODUCT</v>
          </cell>
          <cell r="I257" t="str">
            <v>FW189BK</v>
          </cell>
          <cell r="J257" t="str">
            <v>8月</v>
          </cell>
          <cell r="K257">
            <v>16000</v>
          </cell>
          <cell r="L257" t="str">
            <v>0841916184909</v>
          </cell>
        </row>
        <row r="258">
          <cell r="A258" t="str">
            <v>FW189SGGM7</v>
          </cell>
          <cell r="B258" t="str">
            <v>FOOTWEAR</v>
          </cell>
          <cell r="D258" t="str">
            <v>BOOT</v>
          </cell>
          <cell r="E258" t="str">
            <v>BOYER BOOT</v>
          </cell>
          <cell r="F258" t="str">
            <v>SGGM</v>
          </cell>
          <cell r="G258" t="str">
            <v>THAILAND</v>
          </cell>
          <cell r="H258" t="str">
            <v>NEW PRODUCT</v>
          </cell>
          <cell r="I258" t="str">
            <v>FW189SGGM</v>
          </cell>
          <cell r="J258" t="str">
            <v>8月</v>
          </cell>
          <cell r="K258">
            <v>16000</v>
          </cell>
          <cell r="L258" t="str">
            <v>0841916184985</v>
          </cell>
        </row>
        <row r="259">
          <cell r="A259" t="str">
            <v>FW189SGGM7.5</v>
          </cell>
          <cell r="B259" t="str">
            <v>FOOTWEAR</v>
          </cell>
          <cell r="D259" t="str">
            <v>BOOT</v>
          </cell>
          <cell r="E259" t="str">
            <v>BOYER BOOT</v>
          </cell>
          <cell r="F259" t="str">
            <v>SGGM</v>
          </cell>
          <cell r="G259" t="str">
            <v>THAILAND</v>
          </cell>
          <cell r="H259" t="str">
            <v>NEW PRODUCT</v>
          </cell>
          <cell r="I259" t="str">
            <v>FW189SGGM</v>
          </cell>
          <cell r="J259" t="str">
            <v>8月</v>
          </cell>
          <cell r="K259">
            <v>16000</v>
          </cell>
          <cell r="L259" t="str">
            <v>0841916184992</v>
          </cell>
        </row>
        <row r="260">
          <cell r="A260" t="str">
            <v>FW189SGGM8</v>
          </cell>
          <cell r="B260" t="str">
            <v>FOOTWEAR</v>
          </cell>
          <cell r="D260" t="str">
            <v>BOOT</v>
          </cell>
          <cell r="E260" t="str">
            <v>BOYER BOOT</v>
          </cell>
          <cell r="F260" t="str">
            <v>SGGM</v>
          </cell>
          <cell r="G260" t="str">
            <v>THAILAND</v>
          </cell>
          <cell r="H260" t="str">
            <v>NEW PRODUCT</v>
          </cell>
          <cell r="I260" t="str">
            <v>FW189SGGM</v>
          </cell>
          <cell r="J260" t="str">
            <v>8月</v>
          </cell>
          <cell r="K260">
            <v>16000</v>
          </cell>
          <cell r="L260" t="str">
            <v>0841916185005</v>
          </cell>
        </row>
        <row r="261">
          <cell r="A261" t="str">
            <v>FW189SGGM8.5</v>
          </cell>
          <cell r="B261" t="str">
            <v>FOOTWEAR</v>
          </cell>
          <cell r="D261" t="str">
            <v>BOOT</v>
          </cell>
          <cell r="E261" t="str">
            <v>BOYER BOOT</v>
          </cell>
          <cell r="F261" t="str">
            <v>SGGM</v>
          </cell>
          <cell r="G261" t="str">
            <v>THAILAND</v>
          </cell>
          <cell r="H261" t="str">
            <v>NEW PRODUCT</v>
          </cell>
          <cell r="I261" t="str">
            <v>FW189SGGM</v>
          </cell>
          <cell r="J261" t="str">
            <v>8月</v>
          </cell>
          <cell r="K261">
            <v>16000</v>
          </cell>
          <cell r="L261" t="str">
            <v>0841916185012</v>
          </cell>
        </row>
        <row r="262">
          <cell r="A262" t="str">
            <v>FW189SGGM9</v>
          </cell>
          <cell r="B262" t="str">
            <v>FOOTWEAR</v>
          </cell>
          <cell r="D262" t="str">
            <v>BOOT</v>
          </cell>
          <cell r="E262" t="str">
            <v>BOYER BOOT</v>
          </cell>
          <cell r="F262" t="str">
            <v>SGGM</v>
          </cell>
          <cell r="G262" t="str">
            <v>THAILAND</v>
          </cell>
          <cell r="H262" t="str">
            <v>NEW PRODUCT</v>
          </cell>
          <cell r="I262" t="str">
            <v>FW189SGGM</v>
          </cell>
          <cell r="J262" t="str">
            <v>8月</v>
          </cell>
          <cell r="K262">
            <v>16000</v>
          </cell>
          <cell r="L262" t="str">
            <v>0841916185029</v>
          </cell>
        </row>
        <row r="263">
          <cell r="A263" t="str">
            <v>FW189SGGM9.5</v>
          </cell>
          <cell r="B263" t="str">
            <v>FOOTWEAR</v>
          </cell>
          <cell r="D263" t="str">
            <v>BOOT</v>
          </cell>
          <cell r="E263" t="str">
            <v>BOYER BOOT</v>
          </cell>
          <cell r="F263" t="str">
            <v>SGGM</v>
          </cell>
          <cell r="G263" t="str">
            <v>THAILAND</v>
          </cell>
          <cell r="H263" t="str">
            <v>NEW PRODUCT</v>
          </cell>
          <cell r="I263" t="str">
            <v>FW189SGGM</v>
          </cell>
          <cell r="J263" t="str">
            <v>8月</v>
          </cell>
          <cell r="K263">
            <v>16000</v>
          </cell>
          <cell r="L263" t="str">
            <v>0841916185036</v>
          </cell>
        </row>
        <row r="264">
          <cell r="A264" t="str">
            <v>FW189SGGM10</v>
          </cell>
          <cell r="B264" t="str">
            <v>FOOTWEAR</v>
          </cell>
          <cell r="D264" t="str">
            <v>BOOT</v>
          </cell>
          <cell r="E264" t="str">
            <v>BOYER BOOT</v>
          </cell>
          <cell r="F264" t="str">
            <v>SGGM</v>
          </cell>
          <cell r="G264" t="str">
            <v>THAILAND</v>
          </cell>
          <cell r="H264" t="str">
            <v>NEW PRODUCT</v>
          </cell>
          <cell r="I264" t="str">
            <v>FW189SGGM</v>
          </cell>
          <cell r="J264" t="str">
            <v>8月</v>
          </cell>
          <cell r="K264">
            <v>16000</v>
          </cell>
          <cell r="L264" t="str">
            <v>0841916185043</v>
          </cell>
        </row>
        <row r="265">
          <cell r="A265" t="str">
            <v>FW189SGGM10.5</v>
          </cell>
          <cell r="B265" t="str">
            <v>FOOTWEAR</v>
          </cell>
          <cell r="D265" t="str">
            <v>BOOT</v>
          </cell>
          <cell r="E265" t="str">
            <v>BOYER BOOT</v>
          </cell>
          <cell r="F265" t="str">
            <v>SGGM</v>
          </cell>
          <cell r="G265" t="str">
            <v>THAILAND</v>
          </cell>
          <cell r="H265" t="str">
            <v>NEW PRODUCT</v>
          </cell>
          <cell r="I265" t="str">
            <v>FW189SGGM</v>
          </cell>
          <cell r="J265" t="str">
            <v>8月</v>
          </cell>
          <cell r="K265">
            <v>16000</v>
          </cell>
          <cell r="L265" t="str">
            <v>0841916185050</v>
          </cell>
        </row>
        <row r="266">
          <cell r="A266" t="str">
            <v>FW189SGGM11</v>
          </cell>
          <cell r="B266" t="str">
            <v>FOOTWEAR</v>
          </cell>
          <cell r="D266" t="str">
            <v>BOOT</v>
          </cell>
          <cell r="E266" t="str">
            <v>BOYER BOOT</v>
          </cell>
          <cell r="F266" t="str">
            <v>SGGM</v>
          </cell>
          <cell r="G266" t="str">
            <v>THAILAND</v>
          </cell>
          <cell r="H266" t="str">
            <v>NEW PRODUCT</v>
          </cell>
          <cell r="I266" t="str">
            <v>FW189SGGM</v>
          </cell>
          <cell r="J266" t="str">
            <v>8月</v>
          </cell>
          <cell r="K266">
            <v>16000</v>
          </cell>
          <cell r="L266" t="str">
            <v>0841916185067</v>
          </cell>
        </row>
        <row r="267">
          <cell r="A267" t="str">
            <v>FW185BK7</v>
          </cell>
          <cell r="B267" t="str">
            <v>FOOTWEAR</v>
          </cell>
          <cell r="D267" t="str">
            <v>SNEAKER</v>
          </cell>
          <cell r="E267" t="str">
            <v>BOYER</v>
          </cell>
          <cell r="F267" t="str">
            <v>BK</v>
          </cell>
          <cell r="G267" t="str">
            <v>THAILAND</v>
          </cell>
          <cell r="H267" t="str">
            <v>CARRYOVER</v>
          </cell>
          <cell r="I267" t="str">
            <v>FW185BK</v>
          </cell>
          <cell r="J267" t="str">
            <v>8月</v>
          </cell>
          <cell r="K267">
            <v>15000</v>
          </cell>
          <cell r="L267" t="str">
            <v>0841916178090</v>
          </cell>
        </row>
        <row r="268">
          <cell r="A268" t="str">
            <v>FW185BK7.5</v>
          </cell>
          <cell r="B268" t="str">
            <v>FOOTWEAR</v>
          </cell>
          <cell r="D268" t="str">
            <v>SNEAKER</v>
          </cell>
          <cell r="E268" t="str">
            <v>BOYER</v>
          </cell>
          <cell r="F268" t="str">
            <v>BK</v>
          </cell>
          <cell r="G268" t="str">
            <v>THAILAND</v>
          </cell>
          <cell r="H268" t="str">
            <v>CARRYOVER</v>
          </cell>
          <cell r="I268" t="str">
            <v>FW185BK</v>
          </cell>
          <cell r="J268" t="str">
            <v>8月</v>
          </cell>
          <cell r="K268">
            <v>15000</v>
          </cell>
          <cell r="L268" t="str">
            <v>0841916178106</v>
          </cell>
        </row>
        <row r="269">
          <cell r="A269" t="str">
            <v>FW185BK8</v>
          </cell>
          <cell r="B269" t="str">
            <v>FOOTWEAR</v>
          </cell>
          <cell r="D269" t="str">
            <v>SNEAKER</v>
          </cell>
          <cell r="E269" t="str">
            <v>BOYER</v>
          </cell>
          <cell r="F269" t="str">
            <v>BK</v>
          </cell>
          <cell r="G269" t="str">
            <v>THAILAND</v>
          </cell>
          <cell r="H269" t="str">
            <v>CARRYOVER</v>
          </cell>
          <cell r="I269" t="str">
            <v>FW185BK</v>
          </cell>
          <cell r="J269" t="str">
            <v>8月</v>
          </cell>
          <cell r="K269">
            <v>15000</v>
          </cell>
          <cell r="L269" t="str">
            <v>0841916178113</v>
          </cell>
        </row>
        <row r="270">
          <cell r="A270" t="str">
            <v>FW185BK8.5</v>
          </cell>
          <cell r="B270" t="str">
            <v>FOOTWEAR</v>
          </cell>
          <cell r="D270" t="str">
            <v>SNEAKER</v>
          </cell>
          <cell r="E270" t="str">
            <v>BOYER</v>
          </cell>
          <cell r="F270" t="str">
            <v>BK</v>
          </cell>
          <cell r="G270" t="str">
            <v>THAILAND</v>
          </cell>
          <cell r="H270" t="str">
            <v>CARRYOVER</v>
          </cell>
          <cell r="I270" t="str">
            <v>FW185BK</v>
          </cell>
          <cell r="J270" t="str">
            <v>8月</v>
          </cell>
          <cell r="K270">
            <v>15000</v>
          </cell>
          <cell r="L270" t="str">
            <v>0841916178120</v>
          </cell>
        </row>
        <row r="271">
          <cell r="A271" t="str">
            <v>FW185BK9</v>
          </cell>
          <cell r="B271" t="str">
            <v>FOOTWEAR</v>
          </cell>
          <cell r="D271" t="str">
            <v>SNEAKER</v>
          </cell>
          <cell r="E271" t="str">
            <v>BOYER</v>
          </cell>
          <cell r="F271" t="str">
            <v>BK</v>
          </cell>
          <cell r="G271" t="str">
            <v>THAILAND</v>
          </cell>
          <cell r="H271" t="str">
            <v>CARRYOVER</v>
          </cell>
          <cell r="I271" t="str">
            <v>FW185BK</v>
          </cell>
          <cell r="J271" t="str">
            <v>8月</v>
          </cell>
          <cell r="K271">
            <v>15000</v>
          </cell>
          <cell r="L271" t="str">
            <v>0841916178137</v>
          </cell>
        </row>
        <row r="272">
          <cell r="A272" t="str">
            <v>FW185BK9.5</v>
          </cell>
          <cell r="B272" t="str">
            <v>FOOTWEAR</v>
          </cell>
          <cell r="D272" t="str">
            <v>SNEAKER</v>
          </cell>
          <cell r="E272" t="str">
            <v>BOYER</v>
          </cell>
          <cell r="F272" t="str">
            <v>BK</v>
          </cell>
          <cell r="G272" t="str">
            <v>THAILAND</v>
          </cell>
          <cell r="H272" t="str">
            <v>CARRYOVER</v>
          </cell>
          <cell r="I272" t="str">
            <v>FW185BK</v>
          </cell>
          <cell r="J272" t="str">
            <v>8月</v>
          </cell>
          <cell r="K272">
            <v>15000</v>
          </cell>
          <cell r="L272" t="str">
            <v>0841916178144</v>
          </cell>
        </row>
        <row r="273">
          <cell r="A273" t="str">
            <v>FW185BK10</v>
          </cell>
          <cell r="B273" t="str">
            <v>FOOTWEAR</v>
          </cell>
          <cell r="D273" t="str">
            <v>SNEAKER</v>
          </cell>
          <cell r="E273" t="str">
            <v>BOYER</v>
          </cell>
          <cell r="F273" t="str">
            <v>BK</v>
          </cell>
          <cell r="G273" t="str">
            <v>THAILAND</v>
          </cell>
          <cell r="H273" t="str">
            <v>CARRYOVER</v>
          </cell>
          <cell r="I273" t="str">
            <v>FW185BK</v>
          </cell>
          <cell r="J273" t="str">
            <v>8月</v>
          </cell>
          <cell r="K273">
            <v>15000</v>
          </cell>
          <cell r="L273" t="str">
            <v>0841916178151</v>
          </cell>
        </row>
        <row r="274">
          <cell r="A274" t="str">
            <v>FW185BK10.5</v>
          </cell>
          <cell r="B274" t="str">
            <v>FOOTWEAR</v>
          </cell>
          <cell r="D274" t="str">
            <v>SNEAKER</v>
          </cell>
          <cell r="E274" t="str">
            <v>BOYER</v>
          </cell>
          <cell r="F274" t="str">
            <v>BK</v>
          </cell>
          <cell r="G274" t="str">
            <v>THAILAND</v>
          </cell>
          <cell r="H274" t="str">
            <v>CARRYOVER</v>
          </cell>
          <cell r="I274" t="str">
            <v>FW185BK</v>
          </cell>
          <cell r="J274" t="str">
            <v>8月</v>
          </cell>
          <cell r="K274">
            <v>15000</v>
          </cell>
          <cell r="L274" t="str">
            <v>0841916178168</v>
          </cell>
        </row>
        <row r="275">
          <cell r="A275" t="str">
            <v>FW185BK11</v>
          </cell>
          <cell r="B275" t="str">
            <v>FOOTWEAR</v>
          </cell>
          <cell r="D275" t="str">
            <v>SNEAKER</v>
          </cell>
          <cell r="E275" t="str">
            <v>BOYER</v>
          </cell>
          <cell r="F275" t="str">
            <v>BK</v>
          </cell>
          <cell r="G275" t="str">
            <v>THAILAND</v>
          </cell>
          <cell r="H275" t="str">
            <v>CARRYOVER</v>
          </cell>
          <cell r="I275" t="str">
            <v>FW185BK</v>
          </cell>
          <cell r="J275" t="str">
            <v>8月</v>
          </cell>
          <cell r="K275">
            <v>15000</v>
          </cell>
          <cell r="L275" t="str">
            <v>0841916178175</v>
          </cell>
        </row>
        <row r="276">
          <cell r="A276" t="str">
            <v>FW185SG7</v>
          </cell>
          <cell r="B276" t="str">
            <v>FOOTWEAR</v>
          </cell>
          <cell r="D276" t="str">
            <v>SNEAKER</v>
          </cell>
          <cell r="E276" t="str">
            <v>BOYER</v>
          </cell>
          <cell r="F276" t="str">
            <v>SG</v>
          </cell>
          <cell r="G276" t="str">
            <v>THAILAND</v>
          </cell>
          <cell r="H276" t="str">
            <v>NEW COLOR</v>
          </cell>
          <cell r="I276" t="str">
            <v>FW185SG</v>
          </cell>
          <cell r="J276" t="str">
            <v>8月</v>
          </cell>
          <cell r="K276">
            <v>15000</v>
          </cell>
          <cell r="L276" t="str">
            <v>0841916184503</v>
          </cell>
        </row>
        <row r="277">
          <cell r="A277" t="str">
            <v>FW185SG7.5</v>
          </cell>
          <cell r="B277" t="str">
            <v>FOOTWEAR</v>
          </cell>
          <cell r="D277" t="str">
            <v>SNEAKER</v>
          </cell>
          <cell r="E277" t="str">
            <v>BOYER</v>
          </cell>
          <cell r="F277" t="str">
            <v>SG</v>
          </cell>
          <cell r="G277" t="str">
            <v>THAILAND</v>
          </cell>
          <cell r="H277" t="str">
            <v>NEW COLOR</v>
          </cell>
          <cell r="I277" t="str">
            <v>FW185SG</v>
          </cell>
          <cell r="J277" t="str">
            <v>8月</v>
          </cell>
          <cell r="K277">
            <v>15000</v>
          </cell>
          <cell r="L277" t="str">
            <v>0841916184510</v>
          </cell>
        </row>
        <row r="278">
          <cell r="A278" t="str">
            <v>FW185SG8</v>
          </cell>
          <cell r="B278" t="str">
            <v>FOOTWEAR</v>
          </cell>
          <cell r="D278" t="str">
            <v>SNEAKER</v>
          </cell>
          <cell r="E278" t="str">
            <v>BOYER</v>
          </cell>
          <cell r="F278" t="str">
            <v>SG</v>
          </cell>
          <cell r="G278" t="str">
            <v>THAILAND</v>
          </cell>
          <cell r="H278" t="str">
            <v>NEW COLOR</v>
          </cell>
          <cell r="I278" t="str">
            <v>FW185SG</v>
          </cell>
          <cell r="J278" t="str">
            <v>8月</v>
          </cell>
          <cell r="K278">
            <v>15000</v>
          </cell>
          <cell r="L278" t="str">
            <v>0841916184527</v>
          </cell>
        </row>
        <row r="279">
          <cell r="A279" t="str">
            <v>FW185SG8.5</v>
          </cell>
          <cell r="B279" t="str">
            <v>FOOTWEAR</v>
          </cell>
          <cell r="D279" t="str">
            <v>SNEAKER</v>
          </cell>
          <cell r="E279" t="str">
            <v>BOYER</v>
          </cell>
          <cell r="F279" t="str">
            <v>SG</v>
          </cell>
          <cell r="G279" t="str">
            <v>THAILAND</v>
          </cell>
          <cell r="H279" t="str">
            <v>NEW COLOR</v>
          </cell>
          <cell r="I279" t="str">
            <v>FW185SG</v>
          </cell>
          <cell r="J279" t="str">
            <v>8月</v>
          </cell>
          <cell r="K279">
            <v>15000</v>
          </cell>
          <cell r="L279" t="str">
            <v>0841916184534</v>
          </cell>
        </row>
        <row r="280">
          <cell r="A280" t="str">
            <v>FW185SG9</v>
          </cell>
          <cell r="B280" t="str">
            <v>FOOTWEAR</v>
          </cell>
          <cell r="D280" t="str">
            <v>SNEAKER</v>
          </cell>
          <cell r="E280" t="str">
            <v>BOYER</v>
          </cell>
          <cell r="F280" t="str">
            <v>SG</v>
          </cell>
          <cell r="G280" t="str">
            <v>THAILAND</v>
          </cell>
          <cell r="H280" t="str">
            <v>NEW COLOR</v>
          </cell>
          <cell r="I280" t="str">
            <v>FW185SG</v>
          </cell>
          <cell r="J280" t="str">
            <v>8月</v>
          </cell>
          <cell r="K280">
            <v>15000</v>
          </cell>
          <cell r="L280" t="str">
            <v>0841916184541</v>
          </cell>
        </row>
        <row r="281">
          <cell r="A281" t="str">
            <v>FW185SG9.5</v>
          </cell>
          <cell r="B281" t="str">
            <v>FOOTWEAR</v>
          </cell>
          <cell r="D281" t="str">
            <v>SNEAKER</v>
          </cell>
          <cell r="E281" t="str">
            <v>BOYER</v>
          </cell>
          <cell r="F281" t="str">
            <v>SG</v>
          </cell>
          <cell r="G281" t="str">
            <v>THAILAND</v>
          </cell>
          <cell r="H281" t="str">
            <v>NEW COLOR</v>
          </cell>
          <cell r="I281" t="str">
            <v>FW185SG</v>
          </cell>
          <cell r="J281" t="str">
            <v>8月</v>
          </cell>
          <cell r="K281">
            <v>15000</v>
          </cell>
          <cell r="L281" t="str">
            <v>0841916184558</v>
          </cell>
        </row>
        <row r="282">
          <cell r="A282" t="str">
            <v>FW185SG10</v>
          </cell>
          <cell r="B282" t="str">
            <v>FOOTWEAR</v>
          </cell>
          <cell r="D282" t="str">
            <v>SNEAKER</v>
          </cell>
          <cell r="E282" t="str">
            <v>BOYER</v>
          </cell>
          <cell r="F282" t="str">
            <v>SG</v>
          </cell>
          <cell r="G282" t="str">
            <v>THAILAND</v>
          </cell>
          <cell r="H282" t="str">
            <v>NEW COLOR</v>
          </cell>
          <cell r="I282" t="str">
            <v>FW185SG</v>
          </cell>
          <cell r="J282" t="str">
            <v>8月</v>
          </cell>
          <cell r="K282">
            <v>15000</v>
          </cell>
          <cell r="L282" t="str">
            <v>0841916184565</v>
          </cell>
        </row>
        <row r="283">
          <cell r="A283" t="str">
            <v>FW185SG10.5</v>
          </cell>
          <cell r="B283" t="str">
            <v>FOOTWEAR</v>
          </cell>
          <cell r="D283" t="str">
            <v>SNEAKER</v>
          </cell>
          <cell r="E283" t="str">
            <v>BOYER</v>
          </cell>
          <cell r="F283" t="str">
            <v>SG</v>
          </cell>
          <cell r="G283" t="str">
            <v>THAILAND</v>
          </cell>
          <cell r="H283" t="str">
            <v>NEW COLOR</v>
          </cell>
          <cell r="I283" t="str">
            <v>FW185SG</v>
          </cell>
          <cell r="J283" t="str">
            <v>8月</v>
          </cell>
          <cell r="K283">
            <v>15000</v>
          </cell>
          <cell r="L283" t="str">
            <v>0841916184572</v>
          </cell>
        </row>
        <row r="284">
          <cell r="A284" t="str">
            <v>FW185SG11</v>
          </cell>
          <cell r="B284" t="str">
            <v>FOOTWEAR</v>
          </cell>
          <cell r="D284" t="str">
            <v>SNEAKER</v>
          </cell>
          <cell r="E284" t="str">
            <v>BOYER</v>
          </cell>
          <cell r="F284" t="str">
            <v>SG</v>
          </cell>
          <cell r="G284" t="str">
            <v>THAILAND</v>
          </cell>
          <cell r="H284" t="str">
            <v>NEW COLOR</v>
          </cell>
          <cell r="I284" t="str">
            <v>FW185SG</v>
          </cell>
          <cell r="J284" t="str">
            <v>8月</v>
          </cell>
          <cell r="K284">
            <v>15000</v>
          </cell>
          <cell r="L284" t="str">
            <v>0841916184589</v>
          </cell>
        </row>
        <row r="285">
          <cell r="A285" t="str">
            <v>FW182BKGU7</v>
          </cell>
          <cell r="B285" t="str">
            <v>FOOTWEAR</v>
          </cell>
          <cell r="D285" t="str">
            <v>SNEAKER</v>
          </cell>
          <cell r="E285" t="str">
            <v>BROMLEY LOW</v>
          </cell>
          <cell r="F285" t="str">
            <v>BKGU</v>
          </cell>
          <cell r="G285" t="str">
            <v>THAILAND</v>
          </cell>
          <cell r="H285" t="str">
            <v>CARRYOVER</v>
          </cell>
          <cell r="I285" t="str">
            <v>FW182BKGU</v>
          </cell>
          <cell r="J285" t="str">
            <v>8月</v>
          </cell>
          <cell r="K285">
            <v>15000</v>
          </cell>
          <cell r="L285" t="str">
            <v>0841916175907</v>
          </cell>
        </row>
        <row r="286">
          <cell r="A286" t="str">
            <v>FW182BKGU7.5</v>
          </cell>
          <cell r="B286" t="str">
            <v>FOOTWEAR</v>
          </cell>
          <cell r="D286" t="str">
            <v>SNEAKER</v>
          </cell>
          <cell r="E286" t="str">
            <v>BROMLEY LOW</v>
          </cell>
          <cell r="F286" t="str">
            <v>BKGU</v>
          </cell>
          <cell r="G286" t="str">
            <v>THAILAND</v>
          </cell>
          <cell r="H286" t="str">
            <v>CARRYOVER</v>
          </cell>
          <cell r="I286" t="str">
            <v>FW182BKGU</v>
          </cell>
          <cell r="J286" t="str">
            <v>8月</v>
          </cell>
          <cell r="K286">
            <v>15000</v>
          </cell>
          <cell r="L286" t="str">
            <v>0841916176225</v>
          </cell>
        </row>
        <row r="287">
          <cell r="A287" t="str">
            <v>FW182BKGU8</v>
          </cell>
          <cell r="B287" t="str">
            <v>FOOTWEAR</v>
          </cell>
          <cell r="D287" t="str">
            <v>SNEAKER</v>
          </cell>
          <cell r="E287" t="str">
            <v>BROMLEY LOW</v>
          </cell>
          <cell r="F287" t="str">
            <v>BKGU</v>
          </cell>
          <cell r="G287" t="str">
            <v>THAILAND</v>
          </cell>
          <cell r="H287" t="str">
            <v>CARRYOVER</v>
          </cell>
          <cell r="I287" t="str">
            <v>FW182BKGU</v>
          </cell>
          <cell r="J287" t="str">
            <v>8月</v>
          </cell>
          <cell r="K287">
            <v>15000</v>
          </cell>
          <cell r="L287" t="str">
            <v>0841916175914</v>
          </cell>
        </row>
        <row r="288">
          <cell r="A288" t="str">
            <v>FW182BKGU8.5</v>
          </cell>
          <cell r="B288" t="str">
            <v>FOOTWEAR</v>
          </cell>
          <cell r="D288" t="str">
            <v>SNEAKER</v>
          </cell>
          <cell r="E288" t="str">
            <v>BROMLEY LOW</v>
          </cell>
          <cell r="F288" t="str">
            <v>BKGU</v>
          </cell>
          <cell r="G288" t="str">
            <v>THAILAND</v>
          </cell>
          <cell r="H288" t="str">
            <v>CARRYOVER</v>
          </cell>
          <cell r="I288" t="str">
            <v>FW182BKGU</v>
          </cell>
          <cell r="J288" t="str">
            <v>8月</v>
          </cell>
          <cell r="K288">
            <v>15000</v>
          </cell>
          <cell r="L288" t="str">
            <v>0841916176232</v>
          </cell>
        </row>
        <row r="289">
          <cell r="A289" t="str">
            <v>FW182BKGU9</v>
          </cell>
          <cell r="B289" t="str">
            <v>FOOTWEAR</v>
          </cell>
          <cell r="D289" t="str">
            <v>SNEAKER</v>
          </cell>
          <cell r="E289" t="str">
            <v>BROMLEY LOW</v>
          </cell>
          <cell r="F289" t="str">
            <v>BKGU</v>
          </cell>
          <cell r="G289" t="str">
            <v>THAILAND</v>
          </cell>
          <cell r="H289" t="str">
            <v>CARRYOVER</v>
          </cell>
          <cell r="I289" t="str">
            <v>FW182BKGU</v>
          </cell>
          <cell r="J289" t="str">
            <v>8月</v>
          </cell>
          <cell r="K289">
            <v>15000</v>
          </cell>
          <cell r="L289" t="str">
            <v>0841916175921</v>
          </cell>
        </row>
        <row r="290">
          <cell r="A290" t="str">
            <v>FW182BKGU9.5</v>
          </cell>
          <cell r="B290" t="str">
            <v>FOOTWEAR</v>
          </cell>
          <cell r="D290" t="str">
            <v>SNEAKER</v>
          </cell>
          <cell r="E290" t="str">
            <v>BROMLEY LOW</v>
          </cell>
          <cell r="F290" t="str">
            <v>BKGU</v>
          </cell>
          <cell r="G290" t="str">
            <v>THAILAND</v>
          </cell>
          <cell r="H290" t="str">
            <v>CARRYOVER</v>
          </cell>
          <cell r="I290" t="str">
            <v>FW182BKGU</v>
          </cell>
          <cell r="J290" t="str">
            <v>8月</v>
          </cell>
          <cell r="K290">
            <v>15000</v>
          </cell>
          <cell r="L290" t="str">
            <v>0841916176249</v>
          </cell>
        </row>
        <row r="291">
          <cell r="A291" t="str">
            <v>FW182BKGU10</v>
          </cell>
          <cell r="B291" t="str">
            <v>FOOTWEAR</v>
          </cell>
          <cell r="D291" t="str">
            <v>SNEAKER</v>
          </cell>
          <cell r="E291" t="str">
            <v>BROMLEY LOW</v>
          </cell>
          <cell r="F291" t="str">
            <v>BKGU</v>
          </cell>
          <cell r="G291" t="str">
            <v>THAILAND</v>
          </cell>
          <cell r="H291" t="str">
            <v>CARRYOVER</v>
          </cell>
          <cell r="I291" t="str">
            <v>FW182BKGU</v>
          </cell>
          <cell r="J291" t="str">
            <v>8月</v>
          </cell>
          <cell r="K291">
            <v>15000</v>
          </cell>
          <cell r="L291" t="str">
            <v>0841916175938</v>
          </cell>
        </row>
        <row r="292">
          <cell r="A292" t="str">
            <v>FW182BKGU10.5</v>
          </cell>
          <cell r="B292" t="str">
            <v>FOOTWEAR</v>
          </cell>
          <cell r="D292" t="str">
            <v>SNEAKER</v>
          </cell>
          <cell r="E292" t="str">
            <v>BROMLEY LOW</v>
          </cell>
          <cell r="F292" t="str">
            <v>BKGU</v>
          </cell>
          <cell r="G292" t="str">
            <v>THAILAND</v>
          </cell>
          <cell r="H292" t="str">
            <v>CARRYOVER</v>
          </cell>
          <cell r="I292" t="str">
            <v>FW182BKGU</v>
          </cell>
          <cell r="J292" t="str">
            <v>8月</v>
          </cell>
          <cell r="K292">
            <v>15000</v>
          </cell>
          <cell r="L292" t="str">
            <v>0841916176256</v>
          </cell>
        </row>
        <row r="293">
          <cell r="A293" t="str">
            <v>FW182BKGU11</v>
          </cell>
          <cell r="B293" t="str">
            <v>FOOTWEAR</v>
          </cell>
          <cell r="D293" t="str">
            <v>SNEAKER</v>
          </cell>
          <cell r="E293" t="str">
            <v>BROMLEY LOW</v>
          </cell>
          <cell r="F293" t="str">
            <v>BKGU</v>
          </cell>
          <cell r="G293" t="str">
            <v>THAILAND</v>
          </cell>
          <cell r="H293" t="str">
            <v>CARRYOVER</v>
          </cell>
          <cell r="I293" t="str">
            <v>FW182BKGU</v>
          </cell>
          <cell r="J293" t="str">
            <v>8月</v>
          </cell>
          <cell r="K293">
            <v>15000</v>
          </cell>
          <cell r="L293" t="str">
            <v>0841916175945</v>
          </cell>
        </row>
        <row r="294">
          <cell r="A294" t="str">
            <v>FW182THBK7</v>
          </cell>
          <cell r="B294" t="str">
            <v>FOOTWEAR</v>
          </cell>
          <cell r="D294" t="str">
            <v>SNEAKER</v>
          </cell>
          <cell r="E294" t="str">
            <v>BROMLEY LOW</v>
          </cell>
          <cell r="F294" t="str">
            <v>THBK</v>
          </cell>
          <cell r="G294" t="str">
            <v>THAILAND</v>
          </cell>
          <cell r="H294" t="str">
            <v>CARRYOVER</v>
          </cell>
          <cell r="I294" t="str">
            <v>FW182THBK</v>
          </cell>
          <cell r="J294" t="str">
            <v>8月</v>
          </cell>
          <cell r="K294">
            <v>15000</v>
          </cell>
          <cell r="L294" t="str">
            <v>0841916175990</v>
          </cell>
        </row>
        <row r="295">
          <cell r="A295" t="str">
            <v>FW182THBK7.5</v>
          </cell>
          <cell r="B295" t="str">
            <v>FOOTWEAR</v>
          </cell>
          <cell r="D295" t="str">
            <v>SNEAKER</v>
          </cell>
          <cell r="E295" t="str">
            <v>BROMLEY LOW</v>
          </cell>
          <cell r="F295" t="str">
            <v>THBK</v>
          </cell>
          <cell r="G295" t="str">
            <v>THAILAND</v>
          </cell>
          <cell r="H295" t="str">
            <v>CARRYOVER</v>
          </cell>
          <cell r="I295" t="str">
            <v>FW182THBK</v>
          </cell>
          <cell r="J295" t="str">
            <v>8月</v>
          </cell>
          <cell r="K295">
            <v>15000</v>
          </cell>
          <cell r="L295" t="str">
            <v>0841916176270</v>
          </cell>
        </row>
        <row r="296">
          <cell r="A296" t="str">
            <v>FW182THBK8</v>
          </cell>
          <cell r="B296" t="str">
            <v>FOOTWEAR</v>
          </cell>
          <cell r="D296" t="str">
            <v>SNEAKER</v>
          </cell>
          <cell r="E296" t="str">
            <v>BROMLEY LOW</v>
          </cell>
          <cell r="F296" t="str">
            <v>THBK</v>
          </cell>
          <cell r="G296" t="str">
            <v>THAILAND</v>
          </cell>
          <cell r="H296" t="str">
            <v>CARRYOVER</v>
          </cell>
          <cell r="I296" t="str">
            <v>FW182THBK</v>
          </cell>
          <cell r="J296" t="str">
            <v>8月</v>
          </cell>
          <cell r="K296">
            <v>15000</v>
          </cell>
          <cell r="L296" t="str">
            <v>0841916176003</v>
          </cell>
        </row>
        <row r="297">
          <cell r="A297" t="str">
            <v>FW182THBK8.5</v>
          </cell>
          <cell r="B297" t="str">
            <v>FOOTWEAR</v>
          </cell>
          <cell r="D297" t="str">
            <v>SNEAKER</v>
          </cell>
          <cell r="E297" t="str">
            <v>BROMLEY LOW</v>
          </cell>
          <cell r="F297" t="str">
            <v>THBK</v>
          </cell>
          <cell r="G297" t="str">
            <v>THAILAND</v>
          </cell>
          <cell r="H297" t="str">
            <v>CARRYOVER</v>
          </cell>
          <cell r="I297" t="str">
            <v>FW182THBK</v>
          </cell>
          <cell r="J297" t="str">
            <v>8月</v>
          </cell>
          <cell r="K297">
            <v>15000</v>
          </cell>
          <cell r="L297" t="str">
            <v>0841916176287</v>
          </cell>
        </row>
        <row r="298">
          <cell r="A298" t="str">
            <v>FW182THBK9</v>
          </cell>
          <cell r="B298" t="str">
            <v>FOOTWEAR</v>
          </cell>
          <cell r="D298" t="str">
            <v>SNEAKER</v>
          </cell>
          <cell r="E298" t="str">
            <v>BROMLEY LOW</v>
          </cell>
          <cell r="F298" t="str">
            <v>THBK</v>
          </cell>
          <cell r="G298" t="str">
            <v>THAILAND</v>
          </cell>
          <cell r="H298" t="str">
            <v>CARRYOVER</v>
          </cell>
          <cell r="I298" t="str">
            <v>FW182THBK</v>
          </cell>
          <cell r="J298" t="str">
            <v>8月</v>
          </cell>
          <cell r="K298">
            <v>15000</v>
          </cell>
          <cell r="L298" t="str">
            <v>0841916176010</v>
          </cell>
        </row>
        <row r="299">
          <cell r="A299" t="str">
            <v>FW182THBK9.5</v>
          </cell>
          <cell r="B299" t="str">
            <v>FOOTWEAR</v>
          </cell>
          <cell r="D299" t="str">
            <v>SNEAKER</v>
          </cell>
          <cell r="E299" t="str">
            <v>BROMLEY LOW</v>
          </cell>
          <cell r="F299" t="str">
            <v>THBK</v>
          </cell>
          <cell r="G299" t="str">
            <v>THAILAND</v>
          </cell>
          <cell r="H299" t="str">
            <v>CARRYOVER</v>
          </cell>
          <cell r="I299" t="str">
            <v>FW182THBK</v>
          </cell>
          <cell r="J299" t="str">
            <v>8月</v>
          </cell>
          <cell r="K299">
            <v>15000</v>
          </cell>
          <cell r="L299" t="str">
            <v>0841916176294</v>
          </cell>
        </row>
        <row r="300">
          <cell r="A300" t="str">
            <v>FW182THBK10</v>
          </cell>
          <cell r="B300" t="str">
            <v>FOOTWEAR</v>
          </cell>
          <cell r="D300" t="str">
            <v>SNEAKER</v>
          </cell>
          <cell r="E300" t="str">
            <v>BROMLEY LOW</v>
          </cell>
          <cell r="F300" t="str">
            <v>THBK</v>
          </cell>
          <cell r="G300" t="str">
            <v>THAILAND</v>
          </cell>
          <cell r="H300" t="str">
            <v>CARRYOVER</v>
          </cell>
          <cell r="I300" t="str">
            <v>FW182THBK</v>
          </cell>
          <cell r="J300" t="str">
            <v>8月</v>
          </cell>
          <cell r="K300">
            <v>15000</v>
          </cell>
          <cell r="L300" t="str">
            <v>0841916176027</v>
          </cell>
        </row>
        <row r="301">
          <cell r="A301" t="str">
            <v>FW182THBK10.5</v>
          </cell>
          <cell r="B301" t="str">
            <v>FOOTWEAR</v>
          </cell>
          <cell r="D301" t="str">
            <v>SNEAKER</v>
          </cell>
          <cell r="E301" t="str">
            <v>BROMLEY LOW</v>
          </cell>
          <cell r="F301" t="str">
            <v>THBK</v>
          </cell>
          <cell r="G301" t="str">
            <v>THAILAND</v>
          </cell>
          <cell r="H301" t="str">
            <v>CARRYOVER</v>
          </cell>
          <cell r="I301" t="str">
            <v>FW182THBK</v>
          </cell>
          <cell r="J301" t="str">
            <v>8月</v>
          </cell>
          <cell r="K301">
            <v>15000</v>
          </cell>
          <cell r="L301" t="str">
            <v>0841916176300</v>
          </cell>
        </row>
        <row r="302">
          <cell r="A302" t="str">
            <v>FW182THBK11</v>
          </cell>
          <cell r="B302" t="str">
            <v>FOOTWEAR</v>
          </cell>
          <cell r="D302" t="str">
            <v>SNEAKER</v>
          </cell>
          <cell r="E302" t="str">
            <v>BROMLEY LOW</v>
          </cell>
          <cell r="F302" t="str">
            <v>THBK</v>
          </cell>
          <cell r="G302" t="str">
            <v>THAILAND</v>
          </cell>
          <cell r="H302" t="str">
            <v>CARRYOVER</v>
          </cell>
          <cell r="I302" t="str">
            <v>FW182THBK</v>
          </cell>
          <cell r="J302" t="str">
            <v>8月</v>
          </cell>
          <cell r="K302">
            <v>15000</v>
          </cell>
          <cell r="L302" t="str">
            <v>0841916176034</v>
          </cell>
        </row>
        <row r="303">
          <cell r="A303" t="str">
            <v>FW184BKGU7</v>
          </cell>
          <cell r="B303" t="str">
            <v>FOOTWEAR</v>
          </cell>
          <cell r="D303" t="str">
            <v>SNEAKER</v>
          </cell>
          <cell r="E303" t="str">
            <v>BROMLEY MID</v>
          </cell>
          <cell r="F303" t="str">
            <v>BKGU</v>
          </cell>
          <cell r="G303" t="str">
            <v>THAILAND</v>
          </cell>
          <cell r="H303" t="str">
            <v>CARRYOVER</v>
          </cell>
          <cell r="I303" t="str">
            <v>FW184BKGU</v>
          </cell>
          <cell r="J303" t="str">
            <v>8月</v>
          </cell>
          <cell r="K303">
            <v>16000</v>
          </cell>
          <cell r="L303" t="str">
            <v>0841916177673</v>
          </cell>
        </row>
        <row r="304">
          <cell r="A304" t="str">
            <v>FW184BKGU7.5</v>
          </cell>
          <cell r="B304" t="str">
            <v>FOOTWEAR</v>
          </cell>
          <cell r="D304" t="str">
            <v>SNEAKER</v>
          </cell>
          <cell r="E304" t="str">
            <v>BROMLEY MID</v>
          </cell>
          <cell r="F304" t="str">
            <v>BKGU</v>
          </cell>
          <cell r="G304" t="str">
            <v>THAILAND</v>
          </cell>
          <cell r="H304" t="str">
            <v>CARRYOVER</v>
          </cell>
          <cell r="I304" t="str">
            <v>FW184BKGU</v>
          </cell>
          <cell r="J304" t="str">
            <v>8月</v>
          </cell>
          <cell r="K304">
            <v>16000</v>
          </cell>
          <cell r="L304" t="str">
            <v>0841916177680</v>
          </cell>
        </row>
        <row r="305">
          <cell r="A305" t="str">
            <v>FW184BKGU8</v>
          </cell>
          <cell r="B305" t="str">
            <v>FOOTWEAR</v>
          </cell>
          <cell r="D305" t="str">
            <v>SNEAKER</v>
          </cell>
          <cell r="E305" t="str">
            <v>BROMLEY MID</v>
          </cell>
          <cell r="F305" t="str">
            <v>BKGU</v>
          </cell>
          <cell r="G305" t="str">
            <v>THAILAND</v>
          </cell>
          <cell r="H305" t="str">
            <v>CARRYOVER</v>
          </cell>
          <cell r="I305" t="str">
            <v>FW184BKGU</v>
          </cell>
          <cell r="J305" t="str">
            <v>8月</v>
          </cell>
          <cell r="K305">
            <v>16000</v>
          </cell>
          <cell r="L305" t="str">
            <v>0841916177697</v>
          </cell>
        </row>
        <row r="306">
          <cell r="A306" t="str">
            <v>FW184BKGU8.5</v>
          </cell>
          <cell r="B306" t="str">
            <v>FOOTWEAR</v>
          </cell>
          <cell r="D306" t="str">
            <v>SNEAKER</v>
          </cell>
          <cell r="E306" t="str">
            <v>BROMLEY MID</v>
          </cell>
          <cell r="F306" t="str">
            <v>BKGU</v>
          </cell>
          <cell r="G306" t="str">
            <v>THAILAND</v>
          </cell>
          <cell r="H306" t="str">
            <v>CARRYOVER</v>
          </cell>
          <cell r="I306" t="str">
            <v>FW184BKGU</v>
          </cell>
          <cell r="J306" t="str">
            <v>8月</v>
          </cell>
          <cell r="K306">
            <v>16000</v>
          </cell>
          <cell r="L306" t="str">
            <v>0841916177703</v>
          </cell>
        </row>
        <row r="307">
          <cell r="A307" t="str">
            <v>FW184BKGU9</v>
          </cell>
          <cell r="B307" t="str">
            <v>FOOTWEAR</v>
          </cell>
          <cell r="D307" t="str">
            <v>SNEAKER</v>
          </cell>
          <cell r="E307" t="str">
            <v>BROMLEY MID</v>
          </cell>
          <cell r="F307" t="str">
            <v>BKGU</v>
          </cell>
          <cell r="G307" t="str">
            <v>THAILAND</v>
          </cell>
          <cell r="H307" t="str">
            <v>CARRYOVER</v>
          </cell>
          <cell r="I307" t="str">
            <v>FW184BKGU</v>
          </cell>
          <cell r="J307" t="str">
            <v>8月</v>
          </cell>
          <cell r="K307">
            <v>16000</v>
          </cell>
          <cell r="L307" t="str">
            <v>0841916177710</v>
          </cell>
        </row>
        <row r="308">
          <cell r="A308" t="str">
            <v>FW184BKGU9.5</v>
          </cell>
          <cell r="B308" t="str">
            <v>FOOTWEAR</v>
          </cell>
          <cell r="D308" t="str">
            <v>SNEAKER</v>
          </cell>
          <cell r="E308" t="str">
            <v>BROMLEY MID</v>
          </cell>
          <cell r="F308" t="str">
            <v>BKGU</v>
          </cell>
          <cell r="G308" t="str">
            <v>THAILAND</v>
          </cell>
          <cell r="H308" t="str">
            <v>CARRYOVER</v>
          </cell>
          <cell r="I308" t="str">
            <v>FW184BKGU</v>
          </cell>
          <cell r="J308" t="str">
            <v>8月</v>
          </cell>
          <cell r="K308">
            <v>16000</v>
          </cell>
          <cell r="L308" t="str">
            <v>0841916177727</v>
          </cell>
        </row>
        <row r="309">
          <cell r="A309" t="str">
            <v>FW184BKGU10</v>
          </cell>
          <cell r="B309" t="str">
            <v>FOOTWEAR</v>
          </cell>
          <cell r="D309" t="str">
            <v>SNEAKER</v>
          </cell>
          <cell r="E309" t="str">
            <v>BROMLEY MID</v>
          </cell>
          <cell r="F309" t="str">
            <v>BKGU</v>
          </cell>
          <cell r="G309" t="str">
            <v>THAILAND</v>
          </cell>
          <cell r="H309" t="str">
            <v>CARRYOVER</v>
          </cell>
          <cell r="I309" t="str">
            <v>FW184BKGU</v>
          </cell>
          <cell r="J309" t="str">
            <v>8月</v>
          </cell>
          <cell r="K309">
            <v>16000</v>
          </cell>
          <cell r="L309" t="str">
            <v>0841916177734</v>
          </cell>
        </row>
        <row r="310">
          <cell r="A310" t="str">
            <v>FW184BKGU10.5</v>
          </cell>
          <cell r="B310" t="str">
            <v>FOOTWEAR</v>
          </cell>
          <cell r="D310" t="str">
            <v>SNEAKER</v>
          </cell>
          <cell r="E310" t="str">
            <v>BROMLEY MID</v>
          </cell>
          <cell r="F310" t="str">
            <v>BKGU</v>
          </cell>
          <cell r="G310" t="str">
            <v>THAILAND</v>
          </cell>
          <cell r="H310" t="str">
            <v>CARRYOVER</v>
          </cell>
          <cell r="I310" t="str">
            <v>FW184BKGU</v>
          </cell>
          <cell r="J310" t="str">
            <v>8月</v>
          </cell>
          <cell r="K310">
            <v>16000</v>
          </cell>
          <cell r="L310" t="str">
            <v>0841916177741</v>
          </cell>
        </row>
        <row r="311">
          <cell r="A311" t="str">
            <v>FW184BKGU11</v>
          </cell>
          <cell r="B311" t="str">
            <v>FOOTWEAR</v>
          </cell>
          <cell r="D311" t="str">
            <v>SNEAKER</v>
          </cell>
          <cell r="E311" t="str">
            <v>BROMLEY MID</v>
          </cell>
          <cell r="F311" t="str">
            <v>BKGU</v>
          </cell>
          <cell r="G311" t="str">
            <v>THAILAND</v>
          </cell>
          <cell r="H311" t="str">
            <v>CARRYOVER</v>
          </cell>
          <cell r="I311" t="str">
            <v>FW184BKGU</v>
          </cell>
          <cell r="J311" t="str">
            <v>8月</v>
          </cell>
          <cell r="K311">
            <v>16000</v>
          </cell>
          <cell r="L311" t="str">
            <v>0841916177758</v>
          </cell>
        </row>
        <row r="312">
          <cell r="A312" t="str">
            <v>FW184WEBK7</v>
          </cell>
          <cell r="B312" t="str">
            <v>FOOTWEAR</v>
          </cell>
          <cell r="D312" t="str">
            <v>SNEAKER</v>
          </cell>
          <cell r="E312" t="str">
            <v>BROMLEY MID</v>
          </cell>
          <cell r="F312" t="str">
            <v>WEBK</v>
          </cell>
          <cell r="G312" t="str">
            <v>THAILAND</v>
          </cell>
          <cell r="H312" t="str">
            <v>CARRYOVER</v>
          </cell>
          <cell r="I312" t="str">
            <v>FW184WEBK</v>
          </cell>
          <cell r="J312" t="str">
            <v>8月</v>
          </cell>
          <cell r="K312">
            <v>16000</v>
          </cell>
          <cell r="L312" t="str">
            <v>0841916177819</v>
          </cell>
        </row>
        <row r="313">
          <cell r="A313" t="str">
            <v>FW184WEBK7.5</v>
          </cell>
          <cell r="B313" t="str">
            <v>FOOTWEAR</v>
          </cell>
          <cell r="D313" t="str">
            <v>SNEAKER</v>
          </cell>
          <cell r="E313" t="str">
            <v>BROMLEY MID</v>
          </cell>
          <cell r="F313" t="str">
            <v>WEBK</v>
          </cell>
          <cell r="G313" t="str">
            <v>THAILAND</v>
          </cell>
          <cell r="H313" t="str">
            <v>CARRYOVER</v>
          </cell>
          <cell r="I313" t="str">
            <v>FW184WEBK</v>
          </cell>
          <cell r="J313" t="str">
            <v>8月</v>
          </cell>
          <cell r="K313">
            <v>16000</v>
          </cell>
          <cell r="L313" t="str">
            <v>0841916177826</v>
          </cell>
        </row>
        <row r="314">
          <cell r="A314" t="str">
            <v>FW184WEBK8</v>
          </cell>
          <cell r="B314" t="str">
            <v>FOOTWEAR</v>
          </cell>
          <cell r="D314" t="str">
            <v>SNEAKER</v>
          </cell>
          <cell r="E314" t="str">
            <v>BROMLEY MID</v>
          </cell>
          <cell r="F314" t="str">
            <v>WEBK</v>
          </cell>
          <cell r="G314" t="str">
            <v>THAILAND</v>
          </cell>
          <cell r="H314" t="str">
            <v>CARRYOVER</v>
          </cell>
          <cell r="I314" t="str">
            <v>FW184WEBK</v>
          </cell>
          <cell r="J314" t="str">
            <v>8月</v>
          </cell>
          <cell r="K314">
            <v>16000</v>
          </cell>
          <cell r="L314" t="str">
            <v>0841916177833</v>
          </cell>
        </row>
        <row r="315">
          <cell r="A315" t="str">
            <v>FW184WEBK8.5</v>
          </cell>
          <cell r="B315" t="str">
            <v>FOOTWEAR</v>
          </cell>
          <cell r="D315" t="str">
            <v>SNEAKER</v>
          </cell>
          <cell r="E315" t="str">
            <v>BROMLEY MID</v>
          </cell>
          <cell r="F315" t="str">
            <v>WEBK</v>
          </cell>
          <cell r="G315" t="str">
            <v>THAILAND</v>
          </cell>
          <cell r="H315" t="str">
            <v>CARRYOVER</v>
          </cell>
          <cell r="I315" t="str">
            <v>FW184WEBK</v>
          </cell>
          <cell r="J315" t="str">
            <v>8月</v>
          </cell>
          <cell r="K315">
            <v>16000</v>
          </cell>
          <cell r="L315" t="str">
            <v>0841916177840</v>
          </cell>
        </row>
        <row r="316">
          <cell r="A316" t="str">
            <v>FW184WEBK9</v>
          </cell>
          <cell r="B316" t="str">
            <v>FOOTWEAR</v>
          </cell>
          <cell r="D316" t="str">
            <v>SNEAKER</v>
          </cell>
          <cell r="E316" t="str">
            <v>BROMLEY MID</v>
          </cell>
          <cell r="F316" t="str">
            <v>WEBK</v>
          </cell>
          <cell r="G316" t="str">
            <v>THAILAND</v>
          </cell>
          <cell r="H316" t="str">
            <v>CARRYOVER</v>
          </cell>
          <cell r="I316" t="str">
            <v>FW184WEBK</v>
          </cell>
          <cell r="J316" t="str">
            <v>8月</v>
          </cell>
          <cell r="K316">
            <v>16000</v>
          </cell>
          <cell r="L316" t="str">
            <v>0841916177857</v>
          </cell>
        </row>
        <row r="317">
          <cell r="A317" t="str">
            <v>FW184WEBK9.5</v>
          </cell>
          <cell r="B317" t="str">
            <v>FOOTWEAR</v>
          </cell>
          <cell r="D317" t="str">
            <v>SNEAKER</v>
          </cell>
          <cell r="E317" t="str">
            <v>BROMLEY MID</v>
          </cell>
          <cell r="F317" t="str">
            <v>WEBK</v>
          </cell>
          <cell r="G317" t="str">
            <v>THAILAND</v>
          </cell>
          <cell r="H317" t="str">
            <v>CARRYOVER</v>
          </cell>
          <cell r="I317" t="str">
            <v>FW184WEBK</v>
          </cell>
          <cell r="J317" t="str">
            <v>8月</v>
          </cell>
          <cell r="K317">
            <v>16000</v>
          </cell>
          <cell r="L317" t="str">
            <v>0841916177864</v>
          </cell>
        </row>
        <row r="318">
          <cell r="A318" t="str">
            <v>FW184WEBK10</v>
          </cell>
          <cell r="B318" t="str">
            <v>FOOTWEAR</v>
          </cell>
          <cell r="D318" t="str">
            <v>SNEAKER</v>
          </cell>
          <cell r="E318" t="str">
            <v>BROMLEY MID</v>
          </cell>
          <cell r="F318" t="str">
            <v>WEBK</v>
          </cell>
          <cell r="G318" t="str">
            <v>THAILAND</v>
          </cell>
          <cell r="H318" t="str">
            <v>CARRYOVER</v>
          </cell>
          <cell r="I318" t="str">
            <v>FW184WEBK</v>
          </cell>
          <cell r="J318" t="str">
            <v>8月</v>
          </cell>
          <cell r="K318">
            <v>16000</v>
          </cell>
          <cell r="L318" t="str">
            <v>0841916177871</v>
          </cell>
        </row>
        <row r="319">
          <cell r="A319" t="str">
            <v>FW184WEBK10.5</v>
          </cell>
          <cell r="B319" t="str">
            <v>FOOTWEAR</v>
          </cell>
          <cell r="D319" t="str">
            <v>SNEAKER</v>
          </cell>
          <cell r="E319" t="str">
            <v>BROMLEY MID</v>
          </cell>
          <cell r="F319" t="str">
            <v>WEBK</v>
          </cell>
          <cell r="G319" t="str">
            <v>THAILAND</v>
          </cell>
          <cell r="H319" t="str">
            <v>CARRYOVER</v>
          </cell>
          <cell r="I319" t="str">
            <v>FW184WEBK</v>
          </cell>
          <cell r="J319" t="str">
            <v>8月</v>
          </cell>
          <cell r="K319">
            <v>16000</v>
          </cell>
          <cell r="L319" t="str">
            <v>0841916177888</v>
          </cell>
        </row>
        <row r="320">
          <cell r="A320" t="str">
            <v>FW184WEBK11</v>
          </cell>
          <cell r="B320" t="str">
            <v>FOOTWEAR</v>
          </cell>
          <cell r="D320" t="str">
            <v>SNEAKER</v>
          </cell>
          <cell r="E320" t="str">
            <v>BROMLEY MID</v>
          </cell>
          <cell r="F320" t="str">
            <v>WEBK</v>
          </cell>
          <cell r="G320" t="str">
            <v>THAILAND</v>
          </cell>
          <cell r="H320" t="str">
            <v>CARRYOVER</v>
          </cell>
          <cell r="I320" t="str">
            <v>FW184WEBK</v>
          </cell>
          <cell r="J320" t="str">
            <v>8月</v>
          </cell>
          <cell r="K320">
            <v>16000</v>
          </cell>
          <cell r="L320" t="str">
            <v>0841916177895</v>
          </cell>
        </row>
        <row r="321">
          <cell r="A321" t="str">
            <v>FW178BK7</v>
          </cell>
          <cell r="B321" t="str">
            <v>FOOTWEAR</v>
          </cell>
          <cell r="D321" t="str">
            <v>SNEAKER</v>
          </cell>
          <cell r="E321" t="str">
            <v>KURSK TR</v>
          </cell>
          <cell r="F321" t="str">
            <v>BK</v>
          </cell>
          <cell r="G321" t="str">
            <v>THAILAND</v>
          </cell>
          <cell r="H321" t="str">
            <v>CARRYOVER</v>
          </cell>
          <cell r="I321" t="str">
            <v>FW178BK</v>
          </cell>
          <cell r="J321" t="str">
            <v>8月</v>
          </cell>
          <cell r="K321">
            <v>15000</v>
          </cell>
          <cell r="L321" t="str">
            <v>0841916177253</v>
          </cell>
        </row>
        <row r="322">
          <cell r="A322" t="str">
            <v>FW178BK7.5</v>
          </cell>
          <cell r="B322" t="str">
            <v>FOOTWEAR</v>
          </cell>
          <cell r="D322" t="str">
            <v>SNEAKER</v>
          </cell>
          <cell r="E322" t="str">
            <v>KURSK TR</v>
          </cell>
          <cell r="F322" t="str">
            <v>BK</v>
          </cell>
          <cell r="G322" t="str">
            <v>THAILAND</v>
          </cell>
          <cell r="H322" t="str">
            <v>CARRYOVER</v>
          </cell>
          <cell r="I322" t="str">
            <v>FW178BK</v>
          </cell>
          <cell r="J322" t="str">
            <v>8月</v>
          </cell>
          <cell r="K322">
            <v>15000</v>
          </cell>
          <cell r="L322" t="str">
            <v>0841916177260</v>
          </cell>
        </row>
        <row r="323">
          <cell r="A323" t="str">
            <v>FW178BK8</v>
          </cell>
          <cell r="B323" t="str">
            <v>FOOTWEAR</v>
          </cell>
          <cell r="D323" t="str">
            <v>SNEAKER</v>
          </cell>
          <cell r="E323" t="str">
            <v>KURSK TR</v>
          </cell>
          <cell r="F323" t="str">
            <v>BK</v>
          </cell>
          <cell r="G323" t="str">
            <v>THAILAND</v>
          </cell>
          <cell r="H323" t="str">
            <v>CARRYOVER</v>
          </cell>
          <cell r="I323" t="str">
            <v>FW178BK</v>
          </cell>
          <cell r="J323" t="str">
            <v>8月</v>
          </cell>
          <cell r="K323">
            <v>15000</v>
          </cell>
          <cell r="L323" t="str">
            <v>0841916177277</v>
          </cell>
        </row>
        <row r="324">
          <cell r="A324" t="str">
            <v>FW178BK8.5</v>
          </cell>
          <cell r="B324" t="str">
            <v>FOOTWEAR</v>
          </cell>
          <cell r="D324" t="str">
            <v>SNEAKER</v>
          </cell>
          <cell r="E324" t="str">
            <v>KURSK TR</v>
          </cell>
          <cell r="F324" t="str">
            <v>BK</v>
          </cell>
          <cell r="G324" t="str">
            <v>THAILAND</v>
          </cell>
          <cell r="H324" t="str">
            <v>CARRYOVER</v>
          </cell>
          <cell r="I324" t="str">
            <v>FW178BK</v>
          </cell>
          <cell r="J324" t="str">
            <v>8月</v>
          </cell>
          <cell r="K324">
            <v>15000</v>
          </cell>
          <cell r="L324" t="str">
            <v>0841916177284</v>
          </cell>
        </row>
        <row r="325">
          <cell r="A325" t="str">
            <v>FW178BK9</v>
          </cell>
          <cell r="B325" t="str">
            <v>FOOTWEAR</v>
          </cell>
          <cell r="D325" t="str">
            <v>SNEAKER</v>
          </cell>
          <cell r="E325" t="str">
            <v>KURSK TR</v>
          </cell>
          <cell r="F325" t="str">
            <v>BK</v>
          </cell>
          <cell r="G325" t="str">
            <v>THAILAND</v>
          </cell>
          <cell r="H325" t="str">
            <v>CARRYOVER</v>
          </cell>
          <cell r="I325" t="str">
            <v>FW178BK</v>
          </cell>
          <cell r="J325" t="str">
            <v>8月</v>
          </cell>
          <cell r="K325">
            <v>15000</v>
          </cell>
          <cell r="L325" t="str">
            <v>0841916177291</v>
          </cell>
        </row>
        <row r="326">
          <cell r="A326" t="str">
            <v>FW178BK9.5</v>
          </cell>
          <cell r="B326" t="str">
            <v>FOOTWEAR</v>
          </cell>
          <cell r="D326" t="str">
            <v>SNEAKER</v>
          </cell>
          <cell r="E326" t="str">
            <v>KURSK TR</v>
          </cell>
          <cell r="F326" t="str">
            <v>BK</v>
          </cell>
          <cell r="G326" t="str">
            <v>THAILAND</v>
          </cell>
          <cell r="H326" t="str">
            <v>CARRYOVER</v>
          </cell>
          <cell r="I326" t="str">
            <v>FW178BK</v>
          </cell>
          <cell r="J326" t="str">
            <v>8月</v>
          </cell>
          <cell r="K326">
            <v>15000</v>
          </cell>
          <cell r="L326" t="str">
            <v>0841916177307</v>
          </cell>
        </row>
        <row r="327">
          <cell r="A327" t="str">
            <v>FW178BK10</v>
          </cell>
          <cell r="B327" t="str">
            <v>FOOTWEAR</v>
          </cell>
          <cell r="D327" t="str">
            <v>SNEAKER</v>
          </cell>
          <cell r="E327" t="str">
            <v>KURSK TR</v>
          </cell>
          <cell r="F327" t="str">
            <v>BK</v>
          </cell>
          <cell r="G327" t="str">
            <v>THAILAND</v>
          </cell>
          <cell r="H327" t="str">
            <v>CARRYOVER</v>
          </cell>
          <cell r="I327" t="str">
            <v>FW178BK</v>
          </cell>
          <cell r="J327" t="str">
            <v>8月</v>
          </cell>
          <cell r="K327">
            <v>15000</v>
          </cell>
          <cell r="L327" t="str">
            <v>0841916177314</v>
          </cell>
        </row>
        <row r="328">
          <cell r="A328" t="str">
            <v>FW178BK10.5</v>
          </cell>
          <cell r="B328" t="str">
            <v>FOOTWEAR</v>
          </cell>
          <cell r="D328" t="str">
            <v>SNEAKER</v>
          </cell>
          <cell r="E328" t="str">
            <v>KURSK TR</v>
          </cell>
          <cell r="F328" t="str">
            <v>BK</v>
          </cell>
          <cell r="G328" t="str">
            <v>THAILAND</v>
          </cell>
          <cell r="H328" t="str">
            <v>CARRYOVER</v>
          </cell>
          <cell r="I328" t="str">
            <v>FW178BK</v>
          </cell>
          <cell r="J328" t="str">
            <v>8月</v>
          </cell>
          <cell r="K328">
            <v>15000</v>
          </cell>
          <cell r="L328" t="str">
            <v>0841916177321</v>
          </cell>
        </row>
        <row r="329">
          <cell r="A329" t="str">
            <v>FW178BK11</v>
          </cell>
          <cell r="B329" t="str">
            <v>FOOTWEAR</v>
          </cell>
          <cell r="D329" t="str">
            <v>SNEAKER</v>
          </cell>
          <cell r="E329" t="str">
            <v>KURSK TR</v>
          </cell>
          <cell r="F329" t="str">
            <v>BK</v>
          </cell>
          <cell r="G329" t="str">
            <v>THAILAND</v>
          </cell>
          <cell r="H329" t="str">
            <v>CARRYOVER</v>
          </cell>
          <cell r="I329" t="str">
            <v>FW178BK</v>
          </cell>
          <cell r="J329" t="str">
            <v>8月</v>
          </cell>
          <cell r="K329">
            <v>15000</v>
          </cell>
          <cell r="L329" t="str">
            <v>0841916177338</v>
          </cell>
        </row>
        <row r="330">
          <cell r="A330" t="str">
            <v>FW178ERGU7</v>
          </cell>
          <cell r="B330" t="str">
            <v>FOOTWEAR</v>
          </cell>
          <cell r="D330" t="str">
            <v>SNEAKER</v>
          </cell>
          <cell r="E330" t="str">
            <v>KURSK TR</v>
          </cell>
          <cell r="F330" t="str">
            <v>ERGU</v>
          </cell>
          <cell r="G330" t="str">
            <v>THAILAND</v>
          </cell>
          <cell r="H330" t="str">
            <v>CARRYOVER</v>
          </cell>
          <cell r="I330" t="str">
            <v>FW178ERGU</v>
          </cell>
          <cell r="J330" t="str">
            <v>8月</v>
          </cell>
          <cell r="K330">
            <v>15000</v>
          </cell>
          <cell r="L330" t="str">
            <v>0841916168558</v>
          </cell>
        </row>
        <row r="331">
          <cell r="A331" t="str">
            <v>FW178ERGU7.5</v>
          </cell>
          <cell r="B331" t="str">
            <v>FOOTWEAR</v>
          </cell>
          <cell r="D331" t="str">
            <v>SNEAKER</v>
          </cell>
          <cell r="E331" t="str">
            <v>KURSK TR</v>
          </cell>
          <cell r="F331" t="str">
            <v>ERGU</v>
          </cell>
          <cell r="G331" t="str">
            <v>THAILAND</v>
          </cell>
          <cell r="H331" t="str">
            <v>CARRYOVER</v>
          </cell>
          <cell r="I331" t="str">
            <v>FW178ERGU</v>
          </cell>
          <cell r="J331" t="str">
            <v>8月</v>
          </cell>
          <cell r="K331">
            <v>15000</v>
          </cell>
          <cell r="L331" t="str">
            <v>0841916168565</v>
          </cell>
        </row>
        <row r="332">
          <cell r="A332" t="str">
            <v>FW178ERGU8</v>
          </cell>
          <cell r="B332" t="str">
            <v>FOOTWEAR</v>
          </cell>
          <cell r="D332" t="str">
            <v>SNEAKER</v>
          </cell>
          <cell r="E332" t="str">
            <v>KURSK TR</v>
          </cell>
          <cell r="F332" t="str">
            <v>ERGU</v>
          </cell>
          <cell r="G332" t="str">
            <v>THAILAND</v>
          </cell>
          <cell r="H332" t="str">
            <v>CARRYOVER</v>
          </cell>
          <cell r="I332" t="str">
            <v>FW178ERGU</v>
          </cell>
          <cell r="J332" t="str">
            <v>8月</v>
          </cell>
          <cell r="K332">
            <v>15000</v>
          </cell>
          <cell r="L332" t="str">
            <v>0841916168572</v>
          </cell>
        </row>
        <row r="333">
          <cell r="A333" t="str">
            <v>FW178ERGU8.5</v>
          </cell>
          <cell r="B333" t="str">
            <v>FOOTWEAR</v>
          </cell>
          <cell r="D333" t="str">
            <v>SNEAKER</v>
          </cell>
          <cell r="E333" t="str">
            <v>KURSK TR</v>
          </cell>
          <cell r="F333" t="str">
            <v>ERGU</v>
          </cell>
          <cell r="G333" t="str">
            <v>THAILAND</v>
          </cell>
          <cell r="H333" t="str">
            <v>CARRYOVER</v>
          </cell>
          <cell r="I333" t="str">
            <v>FW178ERGU</v>
          </cell>
          <cell r="J333" t="str">
            <v>8月</v>
          </cell>
          <cell r="K333">
            <v>15000</v>
          </cell>
          <cell r="L333" t="str">
            <v>0841916168589</v>
          </cell>
        </row>
        <row r="334">
          <cell r="A334" t="str">
            <v>FW178ERGU9</v>
          </cell>
          <cell r="B334" t="str">
            <v>FOOTWEAR</v>
          </cell>
          <cell r="D334" t="str">
            <v>SNEAKER</v>
          </cell>
          <cell r="E334" t="str">
            <v>KURSK TR</v>
          </cell>
          <cell r="F334" t="str">
            <v>ERGU</v>
          </cell>
          <cell r="G334" t="str">
            <v>THAILAND</v>
          </cell>
          <cell r="H334" t="str">
            <v>CARRYOVER</v>
          </cell>
          <cell r="I334" t="str">
            <v>FW178ERGU</v>
          </cell>
          <cell r="J334" t="str">
            <v>8月</v>
          </cell>
          <cell r="K334">
            <v>15000</v>
          </cell>
          <cell r="L334" t="str">
            <v>0841916168596</v>
          </cell>
        </row>
        <row r="335">
          <cell r="A335" t="str">
            <v>FW178ERGU9.5</v>
          </cell>
          <cell r="B335" t="str">
            <v>FOOTWEAR</v>
          </cell>
          <cell r="D335" t="str">
            <v>SNEAKER</v>
          </cell>
          <cell r="E335" t="str">
            <v>KURSK TR</v>
          </cell>
          <cell r="F335" t="str">
            <v>ERGU</v>
          </cell>
          <cell r="G335" t="str">
            <v>THAILAND</v>
          </cell>
          <cell r="H335" t="str">
            <v>CARRYOVER</v>
          </cell>
          <cell r="I335" t="str">
            <v>FW178ERGU</v>
          </cell>
          <cell r="J335" t="str">
            <v>8月</v>
          </cell>
          <cell r="K335">
            <v>15000</v>
          </cell>
          <cell r="L335" t="str">
            <v>0841916168602</v>
          </cell>
        </row>
        <row r="336">
          <cell r="A336" t="str">
            <v>FW178ERGU10</v>
          </cell>
          <cell r="B336" t="str">
            <v>FOOTWEAR</v>
          </cell>
          <cell r="D336" t="str">
            <v>SNEAKER</v>
          </cell>
          <cell r="E336" t="str">
            <v>KURSK TR</v>
          </cell>
          <cell r="F336" t="str">
            <v>ERGU</v>
          </cell>
          <cell r="G336" t="str">
            <v>THAILAND</v>
          </cell>
          <cell r="H336" t="str">
            <v>CARRYOVER</v>
          </cell>
          <cell r="I336" t="str">
            <v>FW178ERGU</v>
          </cell>
          <cell r="J336" t="str">
            <v>8月</v>
          </cell>
          <cell r="K336">
            <v>15000</v>
          </cell>
          <cell r="L336" t="str">
            <v>0841916168619</v>
          </cell>
        </row>
        <row r="337">
          <cell r="A337" t="str">
            <v>FW178ERGU10.5</v>
          </cell>
          <cell r="B337" t="str">
            <v>FOOTWEAR</v>
          </cell>
          <cell r="D337" t="str">
            <v>SNEAKER</v>
          </cell>
          <cell r="E337" t="str">
            <v>KURSK TR</v>
          </cell>
          <cell r="F337" t="str">
            <v>ERGU</v>
          </cell>
          <cell r="G337" t="str">
            <v>THAILAND</v>
          </cell>
          <cell r="H337" t="str">
            <v>CARRYOVER</v>
          </cell>
          <cell r="I337" t="str">
            <v>FW178ERGU</v>
          </cell>
          <cell r="J337" t="str">
            <v>8月</v>
          </cell>
          <cell r="K337">
            <v>15000</v>
          </cell>
          <cell r="L337" t="str">
            <v>0841916168626</v>
          </cell>
        </row>
        <row r="338">
          <cell r="A338" t="str">
            <v>FW178ERGU11</v>
          </cell>
          <cell r="B338" t="str">
            <v>FOOTWEAR</v>
          </cell>
          <cell r="D338" t="str">
            <v>SNEAKER</v>
          </cell>
          <cell r="E338" t="str">
            <v>KURSK TR</v>
          </cell>
          <cell r="F338" t="str">
            <v>ERGU</v>
          </cell>
          <cell r="G338" t="str">
            <v>THAILAND</v>
          </cell>
          <cell r="H338" t="str">
            <v>CARRYOVER</v>
          </cell>
          <cell r="I338" t="str">
            <v>FW178ERGU</v>
          </cell>
          <cell r="J338" t="str">
            <v>8月</v>
          </cell>
          <cell r="K338">
            <v>15000</v>
          </cell>
          <cell r="L338" t="str">
            <v>0841916168633</v>
          </cell>
        </row>
        <row r="339">
          <cell r="A339" t="str">
            <v>FW186BK7</v>
          </cell>
          <cell r="B339" t="str">
            <v>FOOTWEAR</v>
          </cell>
          <cell r="D339" t="str">
            <v>SNEAKER</v>
          </cell>
          <cell r="E339" t="str">
            <v>BROMLEY PRO</v>
          </cell>
          <cell r="F339" t="str">
            <v>BK</v>
          </cell>
          <cell r="G339" t="str">
            <v>THAILAND</v>
          </cell>
          <cell r="H339" t="str">
            <v>CARRYOVER</v>
          </cell>
          <cell r="I339" t="str">
            <v>FW186BK</v>
          </cell>
          <cell r="J339" t="str">
            <v>8月</v>
          </cell>
          <cell r="K339">
            <v>18000</v>
          </cell>
          <cell r="L339" t="str">
            <v>0841916179622</v>
          </cell>
        </row>
        <row r="340">
          <cell r="A340" t="str">
            <v>FW186BK7.5</v>
          </cell>
          <cell r="B340" t="str">
            <v>FOOTWEAR</v>
          </cell>
          <cell r="D340" t="str">
            <v>SNEAKER</v>
          </cell>
          <cell r="E340" t="str">
            <v>BROMLEY PRO</v>
          </cell>
          <cell r="F340" t="str">
            <v>BK</v>
          </cell>
          <cell r="G340" t="str">
            <v>THAILAND</v>
          </cell>
          <cell r="H340" t="str">
            <v>CARRYOVER</v>
          </cell>
          <cell r="I340" t="str">
            <v>FW186BK</v>
          </cell>
          <cell r="J340" t="str">
            <v>8月</v>
          </cell>
          <cell r="K340">
            <v>18000</v>
          </cell>
          <cell r="L340" t="str">
            <v>0841916179639</v>
          </cell>
        </row>
        <row r="341">
          <cell r="A341" t="str">
            <v>FW186BK8</v>
          </cell>
          <cell r="B341" t="str">
            <v>FOOTWEAR</v>
          </cell>
          <cell r="D341" t="str">
            <v>SNEAKER</v>
          </cell>
          <cell r="E341" t="str">
            <v>BROMLEY PRO</v>
          </cell>
          <cell r="F341" t="str">
            <v>BK</v>
          </cell>
          <cell r="G341" t="str">
            <v>THAILAND</v>
          </cell>
          <cell r="H341" t="str">
            <v>CARRYOVER</v>
          </cell>
          <cell r="I341" t="str">
            <v>FW186BK</v>
          </cell>
          <cell r="J341" t="str">
            <v>8月</v>
          </cell>
          <cell r="K341">
            <v>18000</v>
          </cell>
          <cell r="L341" t="str">
            <v>0841916179646</v>
          </cell>
        </row>
        <row r="342">
          <cell r="A342" t="str">
            <v>FW186BK8.5</v>
          </cell>
          <cell r="B342" t="str">
            <v>FOOTWEAR</v>
          </cell>
          <cell r="D342" t="str">
            <v>SNEAKER</v>
          </cell>
          <cell r="E342" t="str">
            <v>BROMLEY PRO</v>
          </cell>
          <cell r="F342" t="str">
            <v>BK</v>
          </cell>
          <cell r="G342" t="str">
            <v>THAILAND</v>
          </cell>
          <cell r="H342" t="str">
            <v>CARRYOVER</v>
          </cell>
          <cell r="I342" t="str">
            <v>FW186BK</v>
          </cell>
          <cell r="J342" t="str">
            <v>8月</v>
          </cell>
          <cell r="K342">
            <v>18000</v>
          </cell>
          <cell r="L342" t="str">
            <v>0841916179653</v>
          </cell>
        </row>
        <row r="343">
          <cell r="A343" t="str">
            <v>FW186BK9</v>
          </cell>
          <cell r="B343" t="str">
            <v>FOOTWEAR</v>
          </cell>
          <cell r="D343" t="str">
            <v>SNEAKER</v>
          </cell>
          <cell r="E343" t="str">
            <v>BROMLEY PRO</v>
          </cell>
          <cell r="F343" t="str">
            <v>BK</v>
          </cell>
          <cell r="G343" t="str">
            <v>THAILAND</v>
          </cell>
          <cell r="H343" t="str">
            <v>CARRYOVER</v>
          </cell>
          <cell r="I343" t="str">
            <v>FW186BK</v>
          </cell>
          <cell r="J343" t="str">
            <v>8月</v>
          </cell>
          <cell r="K343">
            <v>18000</v>
          </cell>
          <cell r="L343" t="str">
            <v>0841916179660</v>
          </cell>
        </row>
        <row r="344">
          <cell r="A344" t="str">
            <v>FW186BK9.5</v>
          </cell>
          <cell r="B344" t="str">
            <v>FOOTWEAR</v>
          </cell>
          <cell r="D344" t="str">
            <v>SNEAKER</v>
          </cell>
          <cell r="E344" t="str">
            <v>BROMLEY PRO</v>
          </cell>
          <cell r="F344" t="str">
            <v>BK</v>
          </cell>
          <cell r="G344" t="str">
            <v>THAILAND</v>
          </cell>
          <cell r="H344" t="str">
            <v>CARRYOVER</v>
          </cell>
          <cell r="I344" t="str">
            <v>FW186BK</v>
          </cell>
          <cell r="J344" t="str">
            <v>8月</v>
          </cell>
          <cell r="K344">
            <v>18000</v>
          </cell>
          <cell r="L344" t="str">
            <v>0841916179677</v>
          </cell>
        </row>
        <row r="345">
          <cell r="A345" t="str">
            <v>FW186BK10</v>
          </cell>
          <cell r="B345" t="str">
            <v>FOOTWEAR</v>
          </cell>
          <cell r="D345" t="str">
            <v>SNEAKER</v>
          </cell>
          <cell r="E345" t="str">
            <v>BROMLEY PRO</v>
          </cell>
          <cell r="F345" t="str">
            <v>BK</v>
          </cell>
          <cell r="G345" t="str">
            <v>THAILAND</v>
          </cell>
          <cell r="H345" t="str">
            <v>CARRYOVER</v>
          </cell>
          <cell r="I345" t="str">
            <v>FW186BK</v>
          </cell>
          <cell r="J345" t="str">
            <v>8月</v>
          </cell>
          <cell r="K345">
            <v>18000</v>
          </cell>
          <cell r="L345" t="str">
            <v>0841916179684</v>
          </cell>
        </row>
        <row r="346">
          <cell r="A346" t="str">
            <v>FW186BK10.5</v>
          </cell>
          <cell r="B346" t="str">
            <v>FOOTWEAR</v>
          </cell>
          <cell r="D346" t="str">
            <v>SNEAKER</v>
          </cell>
          <cell r="E346" t="str">
            <v>BROMLEY PRO</v>
          </cell>
          <cell r="F346" t="str">
            <v>BK</v>
          </cell>
          <cell r="G346" t="str">
            <v>THAILAND</v>
          </cell>
          <cell r="H346" t="str">
            <v>CARRYOVER</v>
          </cell>
          <cell r="I346" t="str">
            <v>FW186BK</v>
          </cell>
          <cell r="J346" t="str">
            <v>8月</v>
          </cell>
          <cell r="K346">
            <v>18000</v>
          </cell>
          <cell r="L346" t="str">
            <v>0841916179691</v>
          </cell>
        </row>
        <row r="347">
          <cell r="A347" t="str">
            <v>FW186BK11</v>
          </cell>
          <cell r="B347" t="str">
            <v>FOOTWEAR</v>
          </cell>
          <cell r="D347" t="str">
            <v>SNEAKER</v>
          </cell>
          <cell r="E347" t="str">
            <v>BROMLEY PRO</v>
          </cell>
          <cell r="F347" t="str">
            <v>BK</v>
          </cell>
          <cell r="G347" t="str">
            <v>THAILAND</v>
          </cell>
          <cell r="H347" t="str">
            <v>CARRYOVER</v>
          </cell>
          <cell r="I347" t="str">
            <v>FW186BK</v>
          </cell>
          <cell r="J347" t="str">
            <v>8月</v>
          </cell>
          <cell r="K347">
            <v>18000</v>
          </cell>
          <cell r="L347" t="str">
            <v>0841916179707</v>
          </cell>
        </row>
        <row r="348">
          <cell r="A348" t="str">
            <v>FW175NI7</v>
          </cell>
          <cell r="B348" t="str">
            <v>FOOTWEAR</v>
          </cell>
          <cell r="D348" t="str">
            <v>SNEAKER</v>
          </cell>
          <cell r="E348" t="str">
            <v>KURSK AW PRO</v>
          </cell>
          <cell r="F348" t="str">
            <v>NI</v>
          </cell>
          <cell r="G348" t="str">
            <v>THAILAND</v>
          </cell>
          <cell r="H348" t="str">
            <v>CARRYOVER</v>
          </cell>
          <cell r="I348" t="str">
            <v>FW175NI</v>
          </cell>
          <cell r="J348" t="str">
            <v>8月</v>
          </cell>
          <cell r="K348">
            <v>15000</v>
          </cell>
          <cell r="L348" t="str">
            <v>0841916165793</v>
          </cell>
        </row>
        <row r="349">
          <cell r="A349" t="str">
            <v>FW175NI7.5</v>
          </cell>
          <cell r="B349" t="str">
            <v>FOOTWEAR</v>
          </cell>
          <cell r="D349" t="str">
            <v>SNEAKER</v>
          </cell>
          <cell r="E349" t="str">
            <v>KURSK AW PRO</v>
          </cell>
          <cell r="F349" t="str">
            <v>NI</v>
          </cell>
          <cell r="G349" t="str">
            <v>THAILAND</v>
          </cell>
          <cell r="H349" t="str">
            <v>CARRYOVER</v>
          </cell>
          <cell r="I349" t="str">
            <v>FW175NI</v>
          </cell>
          <cell r="J349" t="str">
            <v>8月</v>
          </cell>
          <cell r="K349">
            <v>15000</v>
          </cell>
          <cell r="L349" t="str">
            <v>0841916165809</v>
          </cell>
        </row>
        <row r="350">
          <cell r="A350" t="str">
            <v>FW175NI8</v>
          </cell>
          <cell r="B350" t="str">
            <v>FOOTWEAR</v>
          </cell>
          <cell r="D350" t="str">
            <v>SNEAKER</v>
          </cell>
          <cell r="E350" t="str">
            <v>KURSK AW PRO</v>
          </cell>
          <cell r="F350" t="str">
            <v>NI</v>
          </cell>
          <cell r="G350" t="str">
            <v>THAILAND</v>
          </cell>
          <cell r="H350" t="str">
            <v>CARRYOVER</v>
          </cell>
          <cell r="I350" t="str">
            <v>FW175NI</v>
          </cell>
          <cell r="J350" t="str">
            <v>8月</v>
          </cell>
          <cell r="K350">
            <v>15000</v>
          </cell>
          <cell r="L350" t="str">
            <v>0841916165816</v>
          </cell>
        </row>
        <row r="351">
          <cell r="A351" t="str">
            <v>FW175NI8.5</v>
          </cell>
          <cell r="B351" t="str">
            <v>FOOTWEAR</v>
          </cell>
          <cell r="D351" t="str">
            <v>SNEAKER</v>
          </cell>
          <cell r="E351" t="str">
            <v>KURSK AW PRO</v>
          </cell>
          <cell r="F351" t="str">
            <v>NI</v>
          </cell>
          <cell r="G351" t="str">
            <v>THAILAND</v>
          </cell>
          <cell r="H351" t="str">
            <v>CARRYOVER</v>
          </cell>
          <cell r="I351" t="str">
            <v>FW175NI</v>
          </cell>
          <cell r="J351" t="str">
            <v>8月</v>
          </cell>
          <cell r="K351">
            <v>15000</v>
          </cell>
          <cell r="L351" t="str">
            <v>0841916165823</v>
          </cell>
        </row>
        <row r="352">
          <cell r="A352" t="str">
            <v>FW175NI9</v>
          </cell>
          <cell r="B352" t="str">
            <v>FOOTWEAR</v>
          </cell>
          <cell r="D352" t="str">
            <v>SNEAKER</v>
          </cell>
          <cell r="E352" t="str">
            <v>KURSK AW PRO</v>
          </cell>
          <cell r="F352" t="str">
            <v>NI</v>
          </cell>
          <cell r="G352" t="str">
            <v>THAILAND</v>
          </cell>
          <cell r="H352" t="str">
            <v>CARRYOVER</v>
          </cell>
          <cell r="I352" t="str">
            <v>FW175NI</v>
          </cell>
          <cell r="J352" t="str">
            <v>8月</v>
          </cell>
          <cell r="K352">
            <v>15000</v>
          </cell>
          <cell r="L352" t="str">
            <v>0841916165830</v>
          </cell>
        </row>
        <row r="353">
          <cell r="A353" t="str">
            <v>FW175NI9.5</v>
          </cell>
          <cell r="B353" t="str">
            <v>FOOTWEAR</v>
          </cell>
          <cell r="D353" t="str">
            <v>SNEAKER</v>
          </cell>
          <cell r="E353" t="str">
            <v>KURSK AW PRO</v>
          </cell>
          <cell r="F353" t="str">
            <v>NI</v>
          </cell>
          <cell r="G353" t="str">
            <v>THAILAND</v>
          </cell>
          <cell r="H353" t="str">
            <v>CARRYOVER</v>
          </cell>
          <cell r="I353" t="str">
            <v>FW175NI</v>
          </cell>
          <cell r="J353" t="str">
            <v>8月</v>
          </cell>
          <cell r="K353">
            <v>15000</v>
          </cell>
          <cell r="L353" t="str">
            <v>0841916165847</v>
          </cell>
        </row>
        <row r="354">
          <cell r="A354" t="str">
            <v>FW175NI10</v>
          </cell>
          <cell r="B354" t="str">
            <v>FOOTWEAR</v>
          </cell>
          <cell r="D354" t="str">
            <v>SNEAKER</v>
          </cell>
          <cell r="E354" t="str">
            <v>KURSK AW PRO</v>
          </cell>
          <cell r="F354" t="str">
            <v>NI</v>
          </cell>
          <cell r="G354" t="str">
            <v>THAILAND</v>
          </cell>
          <cell r="H354" t="str">
            <v>CARRYOVER</v>
          </cell>
          <cell r="I354" t="str">
            <v>FW175NI</v>
          </cell>
          <cell r="J354" t="str">
            <v>8月</v>
          </cell>
          <cell r="K354">
            <v>15000</v>
          </cell>
          <cell r="L354" t="str">
            <v>0841916165854</v>
          </cell>
        </row>
        <row r="355">
          <cell r="A355" t="str">
            <v>FW175NI10.5</v>
          </cell>
          <cell r="B355" t="str">
            <v>FOOTWEAR</v>
          </cell>
          <cell r="D355" t="str">
            <v>SNEAKER</v>
          </cell>
          <cell r="E355" t="str">
            <v>KURSK AW PRO</v>
          </cell>
          <cell r="F355" t="str">
            <v>NI</v>
          </cell>
          <cell r="G355" t="str">
            <v>THAILAND</v>
          </cell>
          <cell r="H355" t="str">
            <v>CARRYOVER</v>
          </cell>
          <cell r="I355" t="str">
            <v>FW175NI</v>
          </cell>
          <cell r="J355" t="str">
            <v>8月</v>
          </cell>
          <cell r="K355">
            <v>15000</v>
          </cell>
          <cell r="L355" t="str">
            <v>0841916165861</v>
          </cell>
        </row>
        <row r="356">
          <cell r="A356" t="str">
            <v>FW175NI11</v>
          </cell>
          <cell r="B356" t="str">
            <v>FOOTWEAR</v>
          </cell>
          <cell r="D356" t="str">
            <v>SNEAKER</v>
          </cell>
          <cell r="E356" t="str">
            <v>KURSK AW PRO</v>
          </cell>
          <cell r="F356" t="str">
            <v>NI</v>
          </cell>
          <cell r="G356" t="str">
            <v>THAILAND</v>
          </cell>
          <cell r="H356" t="str">
            <v>CARRYOVER</v>
          </cell>
          <cell r="I356" t="str">
            <v>FW175NI</v>
          </cell>
          <cell r="J356" t="str">
            <v>8月</v>
          </cell>
          <cell r="K356">
            <v>15000</v>
          </cell>
          <cell r="L356" t="str">
            <v>0841916165878</v>
          </cell>
        </row>
        <row r="357">
          <cell r="A357" t="str">
            <v>FW177NI7</v>
          </cell>
          <cell r="B357" t="str">
            <v>FOOTWEAR</v>
          </cell>
          <cell r="D357" t="str">
            <v>SNEAKER</v>
          </cell>
          <cell r="E357" t="str">
            <v>SOUTHSIDE 3.0 PRO</v>
          </cell>
          <cell r="F357" t="str">
            <v>NI</v>
          </cell>
          <cell r="G357" t="str">
            <v>THAILAND</v>
          </cell>
          <cell r="H357" t="str">
            <v>CARRYOVER</v>
          </cell>
          <cell r="I357" t="str">
            <v>FW177NI</v>
          </cell>
          <cell r="J357" t="str">
            <v>8月</v>
          </cell>
          <cell r="K357">
            <v>15500</v>
          </cell>
          <cell r="L357" t="str">
            <v>0841916167452</v>
          </cell>
        </row>
        <row r="358">
          <cell r="A358" t="str">
            <v>FW177NI7.5</v>
          </cell>
          <cell r="B358" t="str">
            <v>FOOTWEAR</v>
          </cell>
          <cell r="D358" t="str">
            <v>SNEAKER</v>
          </cell>
          <cell r="E358" t="str">
            <v>SOUTHSIDE 3.0 PRO</v>
          </cell>
          <cell r="F358" t="str">
            <v>NI</v>
          </cell>
          <cell r="G358" t="str">
            <v>THAILAND</v>
          </cell>
          <cell r="H358" t="str">
            <v>CARRYOVER</v>
          </cell>
          <cell r="I358" t="str">
            <v>FW177NI</v>
          </cell>
          <cell r="J358" t="str">
            <v>8月</v>
          </cell>
          <cell r="K358">
            <v>15500</v>
          </cell>
          <cell r="L358" t="str">
            <v>0841916167469</v>
          </cell>
        </row>
        <row r="359">
          <cell r="A359" t="str">
            <v>FW177NI8</v>
          </cell>
          <cell r="B359" t="str">
            <v>FOOTWEAR</v>
          </cell>
          <cell r="D359" t="str">
            <v>SNEAKER</v>
          </cell>
          <cell r="E359" t="str">
            <v>SOUTHSIDE 3.0 PRO</v>
          </cell>
          <cell r="F359" t="str">
            <v>NI</v>
          </cell>
          <cell r="G359" t="str">
            <v>THAILAND</v>
          </cell>
          <cell r="H359" t="str">
            <v>CARRYOVER</v>
          </cell>
          <cell r="I359" t="str">
            <v>FW177NI</v>
          </cell>
          <cell r="J359" t="str">
            <v>8月</v>
          </cell>
          <cell r="K359">
            <v>15500</v>
          </cell>
          <cell r="L359" t="str">
            <v>0841916167476</v>
          </cell>
        </row>
        <row r="360">
          <cell r="A360" t="str">
            <v>FW177NI8.5</v>
          </cell>
          <cell r="B360" t="str">
            <v>FOOTWEAR</v>
          </cell>
          <cell r="D360" t="str">
            <v>SNEAKER</v>
          </cell>
          <cell r="E360" t="str">
            <v>SOUTHSIDE 3.0 PRO</v>
          </cell>
          <cell r="F360" t="str">
            <v>NI</v>
          </cell>
          <cell r="G360" t="str">
            <v>THAILAND</v>
          </cell>
          <cell r="H360" t="str">
            <v>CARRYOVER</v>
          </cell>
          <cell r="I360" t="str">
            <v>FW177NI</v>
          </cell>
          <cell r="J360" t="str">
            <v>8月</v>
          </cell>
          <cell r="K360">
            <v>15500</v>
          </cell>
          <cell r="L360" t="str">
            <v>0841916167483</v>
          </cell>
        </row>
        <row r="361">
          <cell r="A361" t="str">
            <v>FW177NI9</v>
          </cell>
          <cell r="B361" t="str">
            <v>FOOTWEAR</v>
          </cell>
          <cell r="D361" t="str">
            <v>SNEAKER</v>
          </cell>
          <cell r="E361" t="str">
            <v>SOUTHSIDE 3.0 PRO</v>
          </cell>
          <cell r="F361" t="str">
            <v>NI</v>
          </cell>
          <cell r="G361" t="str">
            <v>THAILAND</v>
          </cell>
          <cell r="H361" t="str">
            <v>CARRYOVER</v>
          </cell>
          <cell r="I361" t="str">
            <v>FW177NI</v>
          </cell>
          <cell r="J361" t="str">
            <v>8月</v>
          </cell>
          <cell r="K361">
            <v>15500</v>
          </cell>
          <cell r="L361" t="str">
            <v>0841916167490</v>
          </cell>
        </row>
        <row r="362">
          <cell r="A362" t="str">
            <v>FW177NI9.5</v>
          </cell>
          <cell r="B362" t="str">
            <v>FOOTWEAR</v>
          </cell>
          <cell r="D362" t="str">
            <v>SNEAKER</v>
          </cell>
          <cell r="E362" t="str">
            <v>SOUTHSIDE 3.0 PRO</v>
          </cell>
          <cell r="F362" t="str">
            <v>NI</v>
          </cell>
          <cell r="G362" t="str">
            <v>THAILAND</v>
          </cell>
          <cell r="H362" t="str">
            <v>CARRYOVER</v>
          </cell>
          <cell r="I362" t="str">
            <v>FW177NI</v>
          </cell>
          <cell r="J362" t="str">
            <v>8月</v>
          </cell>
          <cell r="K362">
            <v>15500</v>
          </cell>
          <cell r="L362" t="str">
            <v>0841916167506</v>
          </cell>
        </row>
        <row r="363">
          <cell r="A363" t="str">
            <v>FW177NI10</v>
          </cell>
          <cell r="B363" t="str">
            <v>FOOTWEAR</v>
          </cell>
          <cell r="D363" t="str">
            <v>SNEAKER</v>
          </cell>
          <cell r="E363" t="str">
            <v>SOUTHSIDE 3.0 PRO</v>
          </cell>
          <cell r="F363" t="str">
            <v>NI</v>
          </cell>
          <cell r="G363" t="str">
            <v>THAILAND</v>
          </cell>
          <cell r="H363" t="str">
            <v>CARRYOVER</v>
          </cell>
          <cell r="I363" t="str">
            <v>FW177NI</v>
          </cell>
          <cell r="J363" t="str">
            <v>8月</v>
          </cell>
          <cell r="K363">
            <v>15500</v>
          </cell>
          <cell r="L363" t="str">
            <v>0841916167513</v>
          </cell>
        </row>
        <row r="364">
          <cell r="A364" t="str">
            <v>FW177NI10.5</v>
          </cell>
          <cell r="B364" t="str">
            <v>FOOTWEAR</v>
          </cell>
          <cell r="D364" t="str">
            <v>SNEAKER</v>
          </cell>
          <cell r="E364" t="str">
            <v>SOUTHSIDE 3.0 PRO</v>
          </cell>
          <cell r="F364" t="str">
            <v>NI</v>
          </cell>
          <cell r="G364" t="str">
            <v>THAILAND</v>
          </cell>
          <cell r="H364" t="str">
            <v>CARRYOVER</v>
          </cell>
          <cell r="I364" t="str">
            <v>FW177NI</v>
          </cell>
          <cell r="J364" t="str">
            <v>8月</v>
          </cell>
          <cell r="K364">
            <v>15500</v>
          </cell>
          <cell r="L364" t="str">
            <v>0841916167520</v>
          </cell>
        </row>
        <row r="365">
          <cell r="A365" t="str">
            <v>FW177NI11</v>
          </cell>
          <cell r="B365" t="str">
            <v>FOOTWEAR</v>
          </cell>
          <cell r="D365" t="str">
            <v>SNEAKER</v>
          </cell>
          <cell r="E365" t="str">
            <v>SOUTHSIDE 3.0 PRO</v>
          </cell>
          <cell r="F365" t="str">
            <v>NI</v>
          </cell>
          <cell r="G365" t="str">
            <v>THAILAND</v>
          </cell>
          <cell r="H365" t="str">
            <v>CARRYOVER</v>
          </cell>
          <cell r="I365" t="str">
            <v>FW177NI</v>
          </cell>
          <cell r="J365" t="str">
            <v>8月</v>
          </cell>
          <cell r="K365">
            <v>15500</v>
          </cell>
          <cell r="L365" t="str">
            <v>0841916167537</v>
          </cell>
        </row>
        <row r="366">
          <cell r="A366" t="str">
            <v>AC237BKRDXS</v>
          </cell>
          <cell r="B366" t="str">
            <v>ACCESSORIES</v>
          </cell>
          <cell r="D366" t="str">
            <v>SNEAKER</v>
          </cell>
          <cell r="E366" t="str">
            <v>POWER PEDAL FOOTBED</v>
          </cell>
          <cell r="F366" t="str">
            <v>BKRD</v>
          </cell>
          <cell r="G366" t="str">
            <v>CHINA</v>
          </cell>
          <cell r="H366" t="str">
            <v>CARRYOVER</v>
          </cell>
          <cell r="I366" t="str">
            <v>AC237BKRD</v>
          </cell>
          <cell r="J366" t="str">
            <v>8月</v>
          </cell>
          <cell r="K366">
            <v>3500</v>
          </cell>
          <cell r="L366" t="str">
            <v>0841916178274</v>
          </cell>
        </row>
        <row r="367">
          <cell r="A367" t="str">
            <v>AC237BKRDSM</v>
          </cell>
          <cell r="B367" t="str">
            <v>ACCESSORIES</v>
          </cell>
          <cell r="D367" t="str">
            <v>SNEAKER</v>
          </cell>
          <cell r="E367" t="str">
            <v>POWER PEDAL FOOTBED</v>
          </cell>
          <cell r="F367" t="str">
            <v>BKRD</v>
          </cell>
          <cell r="G367" t="str">
            <v>CHINA</v>
          </cell>
          <cell r="H367" t="str">
            <v>CARRYOVER</v>
          </cell>
          <cell r="I367" t="str">
            <v>AC237BKRD</v>
          </cell>
          <cell r="J367" t="str">
            <v>8月</v>
          </cell>
          <cell r="K367">
            <v>3500</v>
          </cell>
          <cell r="L367" t="str">
            <v>0841916178281</v>
          </cell>
        </row>
        <row r="368">
          <cell r="A368" t="str">
            <v>AC237BKRDMD</v>
          </cell>
          <cell r="B368" t="str">
            <v>ACCESSORIES</v>
          </cell>
          <cell r="D368" t="str">
            <v>SNEAKER</v>
          </cell>
          <cell r="E368" t="str">
            <v>POWER PEDAL FOOTBED</v>
          </cell>
          <cell r="F368" t="str">
            <v>BKRD</v>
          </cell>
          <cell r="G368" t="str">
            <v>CHINA</v>
          </cell>
          <cell r="H368" t="str">
            <v>CARRYOVER</v>
          </cell>
          <cell r="I368" t="str">
            <v>AC237BKRD</v>
          </cell>
          <cell r="J368" t="str">
            <v>8月</v>
          </cell>
          <cell r="K368">
            <v>3500</v>
          </cell>
          <cell r="L368" t="str">
            <v>0841916178298</v>
          </cell>
        </row>
        <row r="369">
          <cell r="A369" t="str">
            <v>AC237BKRDLG</v>
          </cell>
          <cell r="B369" t="str">
            <v>ACCESSORIES</v>
          </cell>
          <cell r="D369" t="str">
            <v>SNEAKER</v>
          </cell>
          <cell r="E369" t="str">
            <v>POWER PEDAL FOOTBED</v>
          </cell>
          <cell r="F369" t="str">
            <v>BKRD</v>
          </cell>
          <cell r="G369" t="str">
            <v>CHINA</v>
          </cell>
          <cell r="H369" t="str">
            <v>CARRYOVER</v>
          </cell>
          <cell r="I369" t="str">
            <v>AC237BKRD</v>
          </cell>
          <cell r="J369" t="str">
            <v>8月</v>
          </cell>
          <cell r="K369">
            <v>3500</v>
          </cell>
          <cell r="L369" t="str">
            <v>0841916178304</v>
          </cell>
        </row>
        <row r="370">
          <cell r="A370" t="str">
            <v>AC237BKRDXL</v>
          </cell>
          <cell r="B370" t="str">
            <v>ACCESSORIES</v>
          </cell>
          <cell r="D370" t="str">
            <v>SNEAKER</v>
          </cell>
          <cell r="E370" t="str">
            <v>POWER PEDAL FOOTBED</v>
          </cell>
          <cell r="F370" t="str">
            <v>BKRD</v>
          </cell>
          <cell r="G370" t="str">
            <v>CHINA</v>
          </cell>
          <cell r="H370" t="str">
            <v>CARRYOVER</v>
          </cell>
          <cell r="I370" t="str">
            <v>AC237BKRD</v>
          </cell>
          <cell r="J370" t="str">
            <v>8月</v>
          </cell>
          <cell r="K370">
            <v>3500</v>
          </cell>
          <cell r="L370" t="str">
            <v>0841916178311</v>
          </cell>
        </row>
        <row r="371">
          <cell r="A371" t="str">
            <v>AC220BKRF135</v>
          </cell>
          <cell r="B371" t="str">
            <v>ACCESSORIES</v>
          </cell>
          <cell r="D371" t="str">
            <v>NOVELTY</v>
          </cell>
          <cell r="E371" t="str">
            <v>CHROME FLAT LACES</v>
          </cell>
          <cell r="F371" t="str">
            <v>BKRF</v>
          </cell>
          <cell r="G371" t="str">
            <v>CHINA</v>
          </cell>
          <cell r="H371" t="str">
            <v>CARRYOVER</v>
          </cell>
          <cell r="I371" t="str">
            <v>AC220BKRF</v>
          </cell>
          <cell r="J371" t="str">
            <v>8月</v>
          </cell>
          <cell r="K371">
            <v>1200</v>
          </cell>
          <cell r="L371" t="str">
            <v>0841916170018</v>
          </cell>
        </row>
        <row r="372">
          <cell r="A372" t="str">
            <v>AC220RDRF135</v>
          </cell>
          <cell r="B372" t="str">
            <v>ACCESSORIES</v>
          </cell>
          <cell r="D372" t="str">
            <v>NOVELTY</v>
          </cell>
          <cell r="E372" t="str">
            <v>CHROME FLAT LACES</v>
          </cell>
          <cell r="F372" t="str">
            <v>RDRF</v>
          </cell>
          <cell r="G372" t="str">
            <v>CHINA</v>
          </cell>
          <cell r="H372" t="str">
            <v>CARRYOVER</v>
          </cell>
          <cell r="I372" t="str">
            <v>AC220RDRF</v>
          </cell>
          <cell r="J372" t="str">
            <v>8月</v>
          </cell>
          <cell r="K372">
            <v>1200</v>
          </cell>
          <cell r="L372" t="str">
            <v>0841916170094</v>
          </cell>
        </row>
        <row r="373">
          <cell r="A373" t="str">
            <v>AC220WTRF135</v>
          </cell>
          <cell r="B373" t="str">
            <v>ACCESSORIES</v>
          </cell>
          <cell r="D373" t="str">
            <v>NOVELTY</v>
          </cell>
          <cell r="E373" t="str">
            <v>CHROME FLAT LACES</v>
          </cell>
          <cell r="F373" t="str">
            <v>WTRF</v>
          </cell>
          <cell r="G373" t="str">
            <v>CHINA</v>
          </cell>
          <cell r="H373" t="str">
            <v>CARRYOVER</v>
          </cell>
          <cell r="I373" t="str">
            <v>AC220WTRF</v>
          </cell>
          <cell r="J373" t="str">
            <v>8月</v>
          </cell>
          <cell r="K373">
            <v>1200</v>
          </cell>
          <cell r="L373" t="str">
            <v>0841916170131</v>
          </cell>
        </row>
        <row r="374">
          <cell r="A374" t="str">
            <v>AP524BKS</v>
          </cell>
          <cell r="B374" t="str">
            <v>APPAREL</v>
          </cell>
          <cell r="D374" t="str">
            <v>JACKET</v>
          </cell>
          <cell r="E374" t="str">
            <v>DOWNPOUR JKT</v>
          </cell>
          <cell r="F374" t="str">
            <v>BK</v>
          </cell>
          <cell r="G374" t="str">
            <v>VIETNAM</v>
          </cell>
          <cell r="H374" t="str">
            <v>NEW PRODUCT</v>
          </cell>
          <cell r="I374" t="str">
            <v>AP524BK</v>
          </cell>
          <cell r="J374" t="str">
            <v>8月</v>
          </cell>
          <cell r="K374">
            <v>36000</v>
          </cell>
          <cell r="L374" t="str">
            <v>0841916184091</v>
          </cell>
        </row>
        <row r="375">
          <cell r="A375" t="str">
            <v>AP524BKM</v>
          </cell>
          <cell r="B375" t="str">
            <v>APPAREL</v>
          </cell>
          <cell r="D375" t="str">
            <v>JACKET</v>
          </cell>
          <cell r="E375" t="str">
            <v>DOWNPOUR JKT</v>
          </cell>
          <cell r="F375" t="str">
            <v>BK</v>
          </cell>
          <cell r="G375" t="str">
            <v>VIETNAM</v>
          </cell>
          <cell r="H375" t="str">
            <v>NEW PRODUCT</v>
          </cell>
          <cell r="I375" t="str">
            <v>AP524BK</v>
          </cell>
          <cell r="J375" t="str">
            <v>8月</v>
          </cell>
          <cell r="K375">
            <v>36000</v>
          </cell>
          <cell r="L375" t="str">
            <v>0841916184107</v>
          </cell>
        </row>
        <row r="376">
          <cell r="A376" t="str">
            <v>AP524BKL</v>
          </cell>
          <cell r="B376" t="str">
            <v>APPAREL</v>
          </cell>
          <cell r="D376" t="str">
            <v>JACKET</v>
          </cell>
          <cell r="E376" t="str">
            <v>DOWNPOUR JKT</v>
          </cell>
          <cell r="F376" t="str">
            <v>BK</v>
          </cell>
          <cell r="G376" t="str">
            <v>VIETNAM</v>
          </cell>
          <cell r="H376" t="str">
            <v>NEW PRODUCT</v>
          </cell>
          <cell r="I376" t="str">
            <v>AP524BK</v>
          </cell>
          <cell r="J376" t="str">
            <v>8月</v>
          </cell>
          <cell r="K376">
            <v>36000</v>
          </cell>
          <cell r="L376" t="str">
            <v>0841916184114</v>
          </cell>
        </row>
        <row r="377">
          <cell r="A377" t="str">
            <v>AP524BKXL</v>
          </cell>
          <cell r="B377" t="str">
            <v>APPAREL</v>
          </cell>
          <cell r="D377" t="str">
            <v>JACKET</v>
          </cell>
          <cell r="E377" t="str">
            <v>DOWNPOUR JKT</v>
          </cell>
          <cell r="F377" t="str">
            <v>BK</v>
          </cell>
          <cell r="G377" t="str">
            <v>VIETNAM</v>
          </cell>
          <cell r="H377" t="str">
            <v>NEW PRODUCT</v>
          </cell>
          <cell r="I377" t="str">
            <v>AP524BK</v>
          </cell>
          <cell r="J377" t="str">
            <v>8月</v>
          </cell>
          <cell r="K377">
            <v>36000</v>
          </cell>
          <cell r="L377" t="str">
            <v>0841916184121</v>
          </cell>
        </row>
        <row r="378">
          <cell r="A378" t="str">
            <v>AP524BKXXL</v>
          </cell>
          <cell r="B378" t="str">
            <v>APPAREL</v>
          </cell>
          <cell r="D378" t="str">
            <v>JACKET</v>
          </cell>
          <cell r="E378" t="str">
            <v>DOWNPOUR JKT</v>
          </cell>
          <cell r="F378" t="str">
            <v>BK</v>
          </cell>
          <cell r="G378" t="str">
            <v>VIETNAM</v>
          </cell>
          <cell r="H378" t="str">
            <v>NEW PRODUCT</v>
          </cell>
          <cell r="I378" t="str">
            <v>AP524BK</v>
          </cell>
          <cell r="J378" t="str">
            <v>8月</v>
          </cell>
          <cell r="K378">
            <v>36000</v>
          </cell>
          <cell r="L378" t="str">
            <v>0841916184138</v>
          </cell>
        </row>
        <row r="379">
          <cell r="A379" t="str">
            <v>AP523BKS</v>
          </cell>
          <cell r="B379" t="str">
            <v>APPAREL</v>
          </cell>
          <cell r="D379" t="str">
            <v>PANT</v>
          </cell>
          <cell r="E379" t="str">
            <v>DOWNPOUR PANT</v>
          </cell>
          <cell r="F379" t="str">
            <v>BK</v>
          </cell>
          <cell r="G379" t="str">
            <v>VIETNAM</v>
          </cell>
          <cell r="H379" t="str">
            <v>NEW PRODUCT</v>
          </cell>
          <cell r="I379" t="str">
            <v>AP523BK</v>
          </cell>
          <cell r="J379" t="str">
            <v>8月</v>
          </cell>
          <cell r="K379">
            <v>32000</v>
          </cell>
          <cell r="L379" t="str">
            <v>0841916184053</v>
          </cell>
        </row>
        <row r="380">
          <cell r="A380" t="str">
            <v>AP523BKM</v>
          </cell>
          <cell r="B380" t="str">
            <v>APPAREL</v>
          </cell>
          <cell r="D380" t="str">
            <v>PANT</v>
          </cell>
          <cell r="E380" t="str">
            <v>DOWNPOUR PANT</v>
          </cell>
          <cell r="F380" t="str">
            <v>BK</v>
          </cell>
          <cell r="G380" t="str">
            <v>VIETNAM</v>
          </cell>
          <cell r="H380" t="str">
            <v>NEW PRODUCT</v>
          </cell>
          <cell r="I380" t="str">
            <v>AP523BK</v>
          </cell>
          <cell r="J380" t="str">
            <v>8月</v>
          </cell>
          <cell r="K380">
            <v>32000</v>
          </cell>
          <cell r="L380" t="str">
            <v>0841916184060</v>
          </cell>
        </row>
        <row r="381">
          <cell r="A381" t="str">
            <v>AP523BKL</v>
          </cell>
          <cell r="B381" t="str">
            <v>APPAREL</v>
          </cell>
          <cell r="D381" t="str">
            <v>PANT</v>
          </cell>
          <cell r="E381" t="str">
            <v>DOWNPOUR PANT</v>
          </cell>
          <cell r="F381" t="str">
            <v>BK</v>
          </cell>
          <cell r="G381" t="str">
            <v>VIETNAM</v>
          </cell>
          <cell r="H381" t="str">
            <v>NEW PRODUCT</v>
          </cell>
          <cell r="I381" t="str">
            <v>AP523BK</v>
          </cell>
          <cell r="J381" t="str">
            <v>8月</v>
          </cell>
          <cell r="K381">
            <v>32000</v>
          </cell>
          <cell r="L381" t="str">
            <v>0841916184077</v>
          </cell>
        </row>
        <row r="382">
          <cell r="A382" t="str">
            <v>AP523BKXL</v>
          </cell>
          <cell r="B382" t="str">
            <v>APPAREL</v>
          </cell>
          <cell r="D382" t="str">
            <v>PANT</v>
          </cell>
          <cell r="E382" t="str">
            <v>DOWNPOUR PANT</v>
          </cell>
          <cell r="F382" t="str">
            <v>BK</v>
          </cell>
          <cell r="G382" t="str">
            <v>VIETNAM</v>
          </cell>
          <cell r="H382" t="str">
            <v>NEW PRODUCT</v>
          </cell>
          <cell r="I382" t="str">
            <v>AP523BK</v>
          </cell>
          <cell r="J382" t="str">
            <v>8月</v>
          </cell>
          <cell r="K382">
            <v>32000</v>
          </cell>
          <cell r="L382" t="str">
            <v>0841916184084</v>
          </cell>
        </row>
        <row r="383">
          <cell r="A383" t="str">
            <v>AP490BKS</v>
          </cell>
          <cell r="B383" t="str">
            <v>APPAREL</v>
          </cell>
          <cell r="D383" t="str">
            <v>SWEATSHIRT</v>
          </cell>
          <cell r="E383" t="str">
            <v>CHROME ISSUED FLEECE CREW</v>
          </cell>
          <cell r="F383" t="str">
            <v>BK</v>
          </cell>
          <cell r="G383" t="str">
            <v>CHINA</v>
          </cell>
          <cell r="H383" t="str">
            <v>CARRYOVER</v>
          </cell>
          <cell r="I383" t="str">
            <v>AP490BK</v>
          </cell>
          <cell r="J383" t="str">
            <v>8月</v>
          </cell>
          <cell r="K383">
            <v>7500</v>
          </cell>
          <cell r="L383" t="str">
            <v>0841916171121</v>
          </cell>
        </row>
        <row r="384">
          <cell r="A384" t="str">
            <v>AP490BKM</v>
          </cell>
          <cell r="B384" t="str">
            <v>APPAREL</v>
          </cell>
          <cell r="D384" t="str">
            <v>SWEATSHIRT</v>
          </cell>
          <cell r="E384" t="str">
            <v>CHROME ISSUED FLEECE CREW</v>
          </cell>
          <cell r="F384" t="str">
            <v>BK</v>
          </cell>
          <cell r="G384" t="str">
            <v>CHINA</v>
          </cell>
          <cell r="H384" t="str">
            <v>CARRYOVER</v>
          </cell>
          <cell r="I384" t="str">
            <v>AP490BK</v>
          </cell>
          <cell r="J384" t="str">
            <v>8月</v>
          </cell>
          <cell r="K384">
            <v>7500</v>
          </cell>
          <cell r="L384" t="str">
            <v>0841916171138</v>
          </cell>
        </row>
        <row r="385">
          <cell r="A385" t="str">
            <v>AP490BKL</v>
          </cell>
          <cell r="B385" t="str">
            <v>APPAREL</v>
          </cell>
          <cell r="D385" t="str">
            <v>SWEATSHIRT</v>
          </cell>
          <cell r="E385" t="str">
            <v>CHROME ISSUED FLEECE CREW</v>
          </cell>
          <cell r="F385" t="str">
            <v>BK</v>
          </cell>
          <cell r="G385" t="str">
            <v>CHINA</v>
          </cell>
          <cell r="H385" t="str">
            <v>CARRYOVER</v>
          </cell>
          <cell r="I385" t="str">
            <v>AP490BK</v>
          </cell>
          <cell r="J385" t="str">
            <v>8月</v>
          </cell>
          <cell r="K385">
            <v>7500</v>
          </cell>
          <cell r="L385" t="str">
            <v>0841916171145</v>
          </cell>
        </row>
        <row r="386">
          <cell r="A386" t="str">
            <v>AP490BKXL</v>
          </cell>
          <cell r="B386" t="str">
            <v>APPAREL</v>
          </cell>
          <cell r="D386" t="str">
            <v>SWEATSHIRT</v>
          </cell>
          <cell r="E386" t="str">
            <v>CHROME ISSUED FLEECE CREW</v>
          </cell>
          <cell r="F386" t="str">
            <v>BK</v>
          </cell>
          <cell r="G386" t="str">
            <v>CHINA</v>
          </cell>
          <cell r="H386" t="str">
            <v>CARRYOVER</v>
          </cell>
          <cell r="I386" t="str">
            <v>AP490BK</v>
          </cell>
          <cell r="J386" t="str">
            <v>8月</v>
          </cell>
          <cell r="K386">
            <v>7500</v>
          </cell>
          <cell r="L386" t="str">
            <v>0841916171152</v>
          </cell>
        </row>
        <row r="387">
          <cell r="A387" t="str">
            <v>AP490CRHRS</v>
          </cell>
          <cell r="B387" t="str">
            <v>APPAREL</v>
          </cell>
          <cell r="D387" t="str">
            <v>SWEATSHIRT</v>
          </cell>
          <cell r="E387" t="str">
            <v>CHROME ISSUED FLEECE CREW</v>
          </cell>
          <cell r="F387" t="str">
            <v>CRHR</v>
          </cell>
          <cell r="G387" t="str">
            <v>CHINA</v>
          </cell>
          <cell r="H387" t="str">
            <v>CARRYOVER</v>
          </cell>
          <cell r="I387" t="str">
            <v>AP490CRHR</v>
          </cell>
          <cell r="J387" t="str">
            <v>8月</v>
          </cell>
          <cell r="K387">
            <v>7500</v>
          </cell>
          <cell r="L387" t="str">
            <v>0841916171176</v>
          </cell>
        </row>
        <row r="388">
          <cell r="A388" t="str">
            <v>AP490CRHRM</v>
          </cell>
          <cell r="B388" t="str">
            <v>APPAREL</v>
          </cell>
          <cell r="D388" t="str">
            <v>SWEATSHIRT</v>
          </cell>
          <cell r="E388" t="str">
            <v>CHROME ISSUED FLEECE CREW</v>
          </cell>
          <cell r="F388" t="str">
            <v>CRHR</v>
          </cell>
          <cell r="G388" t="str">
            <v>CHINA</v>
          </cell>
          <cell r="H388" t="str">
            <v>CARRYOVER</v>
          </cell>
          <cell r="I388" t="str">
            <v>AP490CRHR</v>
          </cell>
          <cell r="J388" t="str">
            <v>8月</v>
          </cell>
          <cell r="K388">
            <v>7500</v>
          </cell>
          <cell r="L388" t="str">
            <v>0841916171183</v>
          </cell>
        </row>
        <row r="389">
          <cell r="A389" t="str">
            <v>AP490CRHRL</v>
          </cell>
          <cell r="B389" t="str">
            <v>APPAREL</v>
          </cell>
          <cell r="D389" t="str">
            <v>SWEATSHIRT</v>
          </cell>
          <cell r="E389" t="str">
            <v>CHROME ISSUED FLEECE CREW</v>
          </cell>
          <cell r="F389" t="str">
            <v>CRHR</v>
          </cell>
          <cell r="G389" t="str">
            <v>CHINA</v>
          </cell>
          <cell r="H389" t="str">
            <v>CARRYOVER</v>
          </cell>
          <cell r="I389" t="str">
            <v>AP490CRHR</v>
          </cell>
          <cell r="J389" t="str">
            <v>8月</v>
          </cell>
          <cell r="K389">
            <v>7500</v>
          </cell>
          <cell r="L389" t="str">
            <v>0841916171190</v>
          </cell>
        </row>
        <row r="390">
          <cell r="A390" t="str">
            <v>AP490CRHRXL</v>
          </cell>
          <cell r="B390" t="str">
            <v>APPAREL</v>
          </cell>
          <cell r="D390" t="str">
            <v>SWEATSHIRT</v>
          </cell>
          <cell r="E390" t="str">
            <v>CHROME ISSUED FLEECE CREW</v>
          </cell>
          <cell r="F390" t="str">
            <v>CRHR</v>
          </cell>
          <cell r="G390" t="str">
            <v>CHINA</v>
          </cell>
          <cell r="H390" t="str">
            <v>CARRYOVER</v>
          </cell>
          <cell r="I390" t="str">
            <v>AP490CRHR</v>
          </cell>
          <cell r="J390" t="str">
            <v>8月</v>
          </cell>
          <cell r="K390">
            <v>7500</v>
          </cell>
          <cell r="L390" t="str">
            <v>0841916171206</v>
          </cell>
        </row>
        <row r="391">
          <cell r="A391" t="str">
            <v>AP489BKS</v>
          </cell>
          <cell r="B391" t="str">
            <v>APPAREL</v>
          </cell>
          <cell r="D391" t="str">
            <v>SWEATSHIRT</v>
          </cell>
          <cell r="E391" t="str">
            <v>CHROME ISSUED FLEECE HOOD</v>
          </cell>
          <cell r="F391" t="str">
            <v>BK</v>
          </cell>
          <cell r="G391" t="str">
            <v>CHINA</v>
          </cell>
          <cell r="H391" t="str">
            <v>CARRYOVER</v>
          </cell>
          <cell r="I391" t="str">
            <v>AP489BK</v>
          </cell>
          <cell r="J391" t="str">
            <v>8月</v>
          </cell>
          <cell r="K391">
            <v>8500</v>
          </cell>
          <cell r="L391" t="str">
            <v>0841916171022</v>
          </cell>
        </row>
        <row r="392">
          <cell r="A392" t="str">
            <v>AP489BKM</v>
          </cell>
          <cell r="B392" t="str">
            <v>APPAREL</v>
          </cell>
          <cell r="D392" t="str">
            <v>SWEATSHIRT</v>
          </cell>
          <cell r="E392" t="str">
            <v>CHROME ISSUED FLEECE HOOD</v>
          </cell>
          <cell r="F392" t="str">
            <v>BK</v>
          </cell>
          <cell r="G392" t="str">
            <v>CHINA</v>
          </cell>
          <cell r="H392" t="str">
            <v>CARRYOVER</v>
          </cell>
          <cell r="I392" t="str">
            <v>AP489BK</v>
          </cell>
          <cell r="J392" t="str">
            <v>8月</v>
          </cell>
          <cell r="K392">
            <v>8500</v>
          </cell>
          <cell r="L392" t="str">
            <v>0841916171039</v>
          </cell>
        </row>
        <row r="393">
          <cell r="A393" t="str">
            <v>AP489BKL</v>
          </cell>
          <cell r="B393" t="str">
            <v>APPAREL</v>
          </cell>
          <cell r="D393" t="str">
            <v>SWEATSHIRT</v>
          </cell>
          <cell r="E393" t="str">
            <v>CHROME ISSUED FLEECE HOOD</v>
          </cell>
          <cell r="F393" t="str">
            <v>BK</v>
          </cell>
          <cell r="G393" t="str">
            <v>CHINA</v>
          </cell>
          <cell r="H393" t="str">
            <v>CARRYOVER</v>
          </cell>
          <cell r="I393" t="str">
            <v>AP489BK</v>
          </cell>
          <cell r="J393" t="str">
            <v>8月</v>
          </cell>
          <cell r="K393">
            <v>8500</v>
          </cell>
          <cell r="L393" t="str">
            <v>0841916171046</v>
          </cell>
        </row>
        <row r="394">
          <cell r="A394" t="str">
            <v>AP489BKXL</v>
          </cell>
          <cell r="B394" t="str">
            <v>APPAREL</v>
          </cell>
          <cell r="D394" t="str">
            <v>SWEATSHIRT</v>
          </cell>
          <cell r="E394" t="str">
            <v>CHROME ISSUED FLEECE HOOD</v>
          </cell>
          <cell r="F394" t="str">
            <v>BK</v>
          </cell>
          <cell r="G394" t="str">
            <v>CHINA</v>
          </cell>
          <cell r="H394" t="str">
            <v>CARRYOVER</v>
          </cell>
          <cell r="I394" t="str">
            <v>AP489BK</v>
          </cell>
          <cell r="J394" t="str">
            <v>8月</v>
          </cell>
          <cell r="K394">
            <v>8500</v>
          </cell>
          <cell r="L394" t="str">
            <v>0841916171053</v>
          </cell>
        </row>
        <row r="395">
          <cell r="A395" t="str">
            <v>AP489CRHRS</v>
          </cell>
          <cell r="B395" t="str">
            <v>APPAREL</v>
          </cell>
          <cell r="D395" t="str">
            <v>SWEATSHIRT</v>
          </cell>
          <cell r="E395" t="str">
            <v>CHROME ISSUED FLEECE HOOD</v>
          </cell>
          <cell r="F395" t="str">
            <v>CRHR</v>
          </cell>
          <cell r="G395" t="str">
            <v>CHINA</v>
          </cell>
          <cell r="H395" t="str">
            <v>CARRYOVER</v>
          </cell>
          <cell r="I395" t="str">
            <v>AP489CRHR</v>
          </cell>
          <cell r="J395" t="str">
            <v>8月</v>
          </cell>
          <cell r="K395">
            <v>8500</v>
          </cell>
          <cell r="L395" t="str">
            <v>0841916171077</v>
          </cell>
        </row>
        <row r="396">
          <cell r="A396" t="str">
            <v>AP489CRHRM</v>
          </cell>
          <cell r="B396" t="str">
            <v>APPAREL</v>
          </cell>
          <cell r="D396" t="str">
            <v>SWEATSHIRT</v>
          </cell>
          <cell r="E396" t="str">
            <v>CHROME ISSUED FLEECE HOOD</v>
          </cell>
          <cell r="F396" t="str">
            <v>CRHR</v>
          </cell>
          <cell r="G396" t="str">
            <v>CHINA</v>
          </cell>
          <cell r="H396" t="str">
            <v>CARRYOVER</v>
          </cell>
          <cell r="I396" t="str">
            <v>AP489CRHR</v>
          </cell>
          <cell r="J396" t="str">
            <v>8月</v>
          </cell>
          <cell r="K396">
            <v>8500</v>
          </cell>
          <cell r="L396" t="str">
            <v>0841916171084</v>
          </cell>
        </row>
        <row r="397">
          <cell r="A397" t="str">
            <v>AP489CRHRL</v>
          </cell>
          <cell r="B397" t="str">
            <v>APPAREL</v>
          </cell>
          <cell r="D397" t="str">
            <v>SWEATSHIRT</v>
          </cell>
          <cell r="E397" t="str">
            <v>CHROME ISSUED FLEECE HOOD</v>
          </cell>
          <cell r="F397" t="str">
            <v>CRHR</v>
          </cell>
          <cell r="G397" t="str">
            <v>CHINA</v>
          </cell>
          <cell r="H397" t="str">
            <v>CARRYOVER</v>
          </cell>
          <cell r="I397" t="str">
            <v>AP489CRHR</v>
          </cell>
          <cell r="J397" t="str">
            <v>8月</v>
          </cell>
          <cell r="K397">
            <v>8500</v>
          </cell>
          <cell r="L397" t="str">
            <v>0841916171091</v>
          </cell>
        </row>
        <row r="398">
          <cell r="A398" t="str">
            <v>AP489CRHRXL</v>
          </cell>
          <cell r="B398" t="str">
            <v>APPAREL</v>
          </cell>
          <cell r="D398" t="str">
            <v>SWEATSHIRT</v>
          </cell>
          <cell r="E398" t="str">
            <v>CHROME ISSUED FLEECE HOOD</v>
          </cell>
          <cell r="F398" t="str">
            <v>CRHR</v>
          </cell>
          <cell r="G398" t="str">
            <v>CHINA</v>
          </cell>
          <cell r="H398" t="str">
            <v>CARRYOVER</v>
          </cell>
          <cell r="I398" t="str">
            <v>AP489CRHR</v>
          </cell>
          <cell r="J398" t="str">
            <v>8月</v>
          </cell>
          <cell r="K398">
            <v>8500</v>
          </cell>
          <cell r="L398" t="str">
            <v>0841916171107</v>
          </cell>
        </row>
        <row r="399">
          <cell r="A399" t="str">
            <v>JP218BKS</v>
          </cell>
          <cell r="B399" t="str">
            <v>APPAREL</v>
          </cell>
          <cell r="D399" t="str">
            <v>TEE SHIRT</v>
          </cell>
          <cell r="E399" t="str">
            <v>CHROME HYBRID TEE</v>
          </cell>
          <cell r="F399" t="str">
            <v>BK</v>
          </cell>
          <cell r="G399" t="str">
            <v>CHINA</v>
          </cell>
          <cell r="H399" t="str">
            <v>CARRYOVER</v>
          </cell>
          <cell r="I399" t="str">
            <v>JP218BK</v>
          </cell>
          <cell r="J399" t="str">
            <v>8月</v>
          </cell>
          <cell r="K399">
            <v>5000</v>
          </cell>
          <cell r="L399" t="str">
            <v>4580637800199</v>
          </cell>
        </row>
        <row r="400">
          <cell r="A400" t="str">
            <v>JP218BKM</v>
          </cell>
          <cell r="B400" t="str">
            <v>APPAREL</v>
          </cell>
          <cell r="D400" t="str">
            <v>TEE SHIRT</v>
          </cell>
          <cell r="E400" t="str">
            <v>CHROME HYBRID TEE</v>
          </cell>
          <cell r="F400" t="str">
            <v>BK</v>
          </cell>
          <cell r="G400" t="str">
            <v>CHINA</v>
          </cell>
          <cell r="H400" t="str">
            <v>CARRYOVER</v>
          </cell>
          <cell r="I400" t="str">
            <v>JP218BK</v>
          </cell>
          <cell r="J400" t="str">
            <v>8月</v>
          </cell>
          <cell r="K400">
            <v>5000</v>
          </cell>
          <cell r="L400" t="str">
            <v>4580637800205</v>
          </cell>
        </row>
        <row r="401">
          <cell r="A401" t="str">
            <v>JP218BKL</v>
          </cell>
          <cell r="B401" t="str">
            <v>APPAREL</v>
          </cell>
          <cell r="D401" t="str">
            <v>TEE SHIRT</v>
          </cell>
          <cell r="E401" t="str">
            <v>CHROME HYBRID TEE</v>
          </cell>
          <cell r="F401" t="str">
            <v>BK</v>
          </cell>
          <cell r="G401" t="str">
            <v>CHINA</v>
          </cell>
          <cell r="H401" t="str">
            <v>CARRYOVER</v>
          </cell>
          <cell r="I401" t="str">
            <v>JP218BK</v>
          </cell>
          <cell r="J401" t="str">
            <v>8月</v>
          </cell>
          <cell r="K401">
            <v>5000</v>
          </cell>
          <cell r="L401" t="str">
            <v>4580637800212</v>
          </cell>
        </row>
        <row r="402">
          <cell r="A402" t="str">
            <v>JP218BKXL</v>
          </cell>
          <cell r="B402" t="str">
            <v>APPAREL</v>
          </cell>
          <cell r="D402" t="str">
            <v>TEE SHIRT</v>
          </cell>
          <cell r="E402" t="str">
            <v>CHROME HYBRID TEE</v>
          </cell>
          <cell r="F402" t="str">
            <v>BK</v>
          </cell>
          <cell r="G402" t="str">
            <v>CHINA</v>
          </cell>
          <cell r="H402" t="str">
            <v>CARRYOVER</v>
          </cell>
          <cell r="I402" t="str">
            <v>JP218BK</v>
          </cell>
          <cell r="J402" t="str">
            <v>8月</v>
          </cell>
          <cell r="K402">
            <v>5000</v>
          </cell>
          <cell r="L402" t="str">
            <v>4580637800229</v>
          </cell>
        </row>
        <row r="403">
          <cell r="A403" t="str">
            <v>JP218WTS</v>
          </cell>
          <cell r="B403" t="str">
            <v>APPAREL</v>
          </cell>
          <cell r="D403" t="str">
            <v>TEE SHIRT</v>
          </cell>
          <cell r="E403" t="str">
            <v>CHROME HYBRID TEE</v>
          </cell>
          <cell r="F403" t="str">
            <v>WT</v>
          </cell>
          <cell r="G403" t="str">
            <v>CHINA</v>
          </cell>
          <cell r="H403" t="str">
            <v>CARRYOVER</v>
          </cell>
          <cell r="I403" t="str">
            <v>JP218WT</v>
          </cell>
          <cell r="J403" t="str">
            <v>8月</v>
          </cell>
          <cell r="K403">
            <v>5000</v>
          </cell>
          <cell r="L403" t="str">
            <v>4580637800236</v>
          </cell>
        </row>
        <row r="404">
          <cell r="A404" t="str">
            <v>JP218WTM</v>
          </cell>
          <cell r="B404" t="str">
            <v>APPAREL</v>
          </cell>
          <cell r="D404" t="str">
            <v>TEE SHIRT</v>
          </cell>
          <cell r="E404" t="str">
            <v>CHROME HYBRID TEE</v>
          </cell>
          <cell r="F404" t="str">
            <v>WT</v>
          </cell>
          <cell r="G404" t="str">
            <v>CHINA</v>
          </cell>
          <cell r="H404" t="str">
            <v>CARRYOVER</v>
          </cell>
          <cell r="I404" t="str">
            <v>JP218WT</v>
          </cell>
          <cell r="J404" t="str">
            <v>8月</v>
          </cell>
          <cell r="K404">
            <v>5000</v>
          </cell>
          <cell r="L404" t="str">
            <v>4580637800243</v>
          </cell>
        </row>
        <row r="405">
          <cell r="A405" t="str">
            <v>JP218WTL</v>
          </cell>
          <cell r="B405" t="str">
            <v>APPAREL</v>
          </cell>
          <cell r="D405" t="str">
            <v>TEE SHIRT</v>
          </cell>
          <cell r="E405" t="str">
            <v>CHROME HYBRID TEE</v>
          </cell>
          <cell r="F405" t="str">
            <v>WT</v>
          </cell>
          <cell r="G405" t="str">
            <v>CHINA</v>
          </cell>
          <cell r="H405" t="str">
            <v>CARRYOVER</v>
          </cell>
          <cell r="I405" t="str">
            <v>JP218WT</v>
          </cell>
          <cell r="J405" t="str">
            <v>8月</v>
          </cell>
          <cell r="K405">
            <v>5000</v>
          </cell>
          <cell r="L405" t="str">
            <v>4580637800250</v>
          </cell>
        </row>
        <row r="406">
          <cell r="A406" t="str">
            <v>JP218WTXL</v>
          </cell>
          <cell r="B406" t="str">
            <v>APPAREL</v>
          </cell>
          <cell r="D406" t="str">
            <v>TEE SHIRT</v>
          </cell>
          <cell r="E406" t="str">
            <v>CHROME HYBRID TEE</v>
          </cell>
          <cell r="F406" t="str">
            <v>WT</v>
          </cell>
          <cell r="G406" t="str">
            <v>CHINA</v>
          </cell>
          <cell r="H406" t="str">
            <v>CARRYOVER</v>
          </cell>
          <cell r="I406" t="str">
            <v>JP218WT</v>
          </cell>
          <cell r="J406" t="str">
            <v>8月</v>
          </cell>
          <cell r="K406">
            <v>5000</v>
          </cell>
          <cell r="L406" t="str">
            <v>4580637800267</v>
          </cell>
        </row>
        <row r="407">
          <cell r="A407" t="str">
            <v>AP387BK28</v>
          </cell>
          <cell r="B407" t="str">
            <v>APPAREL</v>
          </cell>
          <cell r="D407" t="str">
            <v>PANT</v>
          </cell>
          <cell r="E407" t="str">
            <v>BRANNAN PANT</v>
          </cell>
          <cell r="F407" t="str">
            <v>BK</v>
          </cell>
          <cell r="G407" t="str">
            <v>VIETNAM</v>
          </cell>
          <cell r="H407" t="str">
            <v>CARRYOVER</v>
          </cell>
          <cell r="I407" t="str">
            <v>AP387BK</v>
          </cell>
          <cell r="J407" t="str">
            <v>8月</v>
          </cell>
          <cell r="K407">
            <v>16000</v>
          </cell>
          <cell r="L407" t="str">
            <v>0841916112544</v>
          </cell>
        </row>
        <row r="408">
          <cell r="A408" t="str">
            <v>AP387BK30</v>
          </cell>
          <cell r="B408" t="str">
            <v>APPAREL</v>
          </cell>
          <cell r="D408" t="str">
            <v>PANT</v>
          </cell>
          <cell r="E408" t="str">
            <v>BRANNAN PANT</v>
          </cell>
          <cell r="F408" t="str">
            <v>BK</v>
          </cell>
          <cell r="G408" t="str">
            <v>VIETNAM</v>
          </cell>
          <cell r="H408" t="str">
            <v>CARRYOVER</v>
          </cell>
          <cell r="I408" t="str">
            <v>AP387BK</v>
          </cell>
          <cell r="J408" t="str">
            <v>8月</v>
          </cell>
          <cell r="K408">
            <v>16000</v>
          </cell>
          <cell r="L408" t="str">
            <v>0841916112551</v>
          </cell>
        </row>
        <row r="409">
          <cell r="A409" t="str">
            <v>AP387BK32</v>
          </cell>
          <cell r="B409" t="str">
            <v>APPAREL</v>
          </cell>
          <cell r="D409" t="str">
            <v>PANT</v>
          </cell>
          <cell r="E409" t="str">
            <v>BRANNAN PANT</v>
          </cell>
          <cell r="F409" t="str">
            <v>BK</v>
          </cell>
          <cell r="G409" t="str">
            <v>VIETNAM</v>
          </cell>
          <cell r="H409" t="str">
            <v>CARRYOVER</v>
          </cell>
          <cell r="I409" t="str">
            <v>AP387BK</v>
          </cell>
          <cell r="J409" t="str">
            <v>8月</v>
          </cell>
          <cell r="K409">
            <v>16000</v>
          </cell>
          <cell r="L409" t="str">
            <v>0841916112568</v>
          </cell>
        </row>
        <row r="410">
          <cell r="A410" t="str">
            <v>AP387BK34</v>
          </cell>
          <cell r="B410" t="str">
            <v>APPAREL</v>
          </cell>
          <cell r="D410" t="str">
            <v>PANT</v>
          </cell>
          <cell r="E410" t="str">
            <v>BRANNAN PANT</v>
          </cell>
          <cell r="F410" t="str">
            <v>BK</v>
          </cell>
          <cell r="G410" t="str">
            <v>VIETNAM</v>
          </cell>
          <cell r="H410" t="str">
            <v>CARRYOVER</v>
          </cell>
          <cell r="I410" t="str">
            <v>AP387BK</v>
          </cell>
          <cell r="J410" t="str">
            <v>8月</v>
          </cell>
          <cell r="K410">
            <v>16000</v>
          </cell>
          <cell r="L410" t="str">
            <v>0841916112575</v>
          </cell>
        </row>
        <row r="411">
          <cell r="A411" t="str">
            <v>AP387BK36</v>
          </cell>
          <cell r="B411" t="str">
            <v>APPAREL</v>
          </cell>
          <cell r="D411" t="str">
            <v>PANT</v>
          </cell>
          <cell r="E411" t="str">
            <v>BRANNAN PANT</v>
          </cell>
          <cell r="F411" t="str">
            <v>BK</v>
          </cell>
          <cell r="G411" t="str">
            <v>VIETNAM</v>
          </cell>
          <cell r="H411" t="str">
            <v>CARRYOVER</v>
          </cell>
          <cell r="I411" t="str">
            <v>AP387BK</v>
          </cell>
          <cell r="J411" t="str">
            <v>8月</v>
          </cell>
          <cell r="K411">
            <v>16000</v>
          </cell>
          <cell r="L411" t="str">
            <v>0841916112582</v>
          </cell>
        </row>
        <row r="412">
          <cell r="A412" t="str">
            <v>JP222GBKSMKF</v>
          </cell>
          <cell r="B412" t="str">
            <v>ACCESSORIES</v>
          </cell>
          <cell r="D412" t="str">
            <v>NOVELTY</v>
          </cell>
          <cell r="E412" t="str">
            <v>CHROME Sunglass type DP</v>
          </cell>
          <cell r="F412" t="str">
            <v>GBKSMK</v>
          </cell>
          <cell r="G412" t="str">
            <v>CHINA</v>
          </cell>
          <cell r="H412" t="str">
            <v>NEW PRODUCT</v>
          </cell>
          <cell r="I412" t="str">
            <v>JP222GBKSMK</v>
          </cell>
          <cell r="J412" t="str">
            <v>2月</v>
          </cell>
          <cell r="K412">
            <v>7000</v>
          </cell>
          <cell r="L412" t="str">
            <v>4580637800564</v>
          </cell>
        </row>
        <row r="413">
          <cell r="A413" t="str">
            <v>JP222GBKLBRF</v>
          </cell>
          <cell r="B413" t="str">
            <v>ACCESSORIES</v>
          </cell>
          <cell r="D413" t="str">
            <v>NOVELTY</v>
          </cell>
          <cell r="E413" t="str">
            <v>CHROME Sunglass type DP</v>
          </cell>
          <cell r="F413" t="str">
            <v>GBKLBR</v>
          </cell>
          <cell r="G413" t="str">
            <v>CHINA</v>
          </cell>
          <cell r="H413" t="str">
            <v>NEW PRODUCT</v>
          </cell>
          <cell r="I413" t="str">
            <v>JP222GBKLBR</v>
          </cell>
          <cell r="J413" t="str">
            <v>2月</v>
          </cell>
          <cell r="K413">
            <v>7000</v>
          </cell>
          <cell r="L413" t="str">
            <v>4580637800557</v>
          </cell>
        </row>
        <row r="414">
          <cell r="A414" t="str">
            <v>JP223GBKLBLF</v>
          </cell>
          <cell r="B414" t="str">
            <v>ACCESSORIES</v>
          </cell>
          <cell r="D414" t="str">
            <v>NOVELTY</v>
          </cell>
          <cell r="E414" t="str">
            <v>CHROME Sunglass type P</v>
          </cell>
          <cell r="F414" t="str">
            <v>GBKLBL</v>
          </cell>
          <cell r="G414" t="str">
            <v>CHINA</v>
          </cell>
          <cell r="H414" t="str">
            <v>NEW PRODUCT</v>
          </cell>
          <cell r="I414" t="str">
            <v>JP223GBKLBL</v>
          </cell>
          <cell r="J414" t="str">
            <v>2月</v>
          </cell>
          <cell r="K414">
            <v>6300</v>
          </cell>
          <cell r="L414" t="str">
            <v>4580637800571</v>
          </cell>
        </row>
        <row r="415">
          <cell r="A415" t="str">
            <v>JP223MBKSMKF</v>
          </cell>
          <cell r="B415" t="str">
            <v>ACCESSORIES</v>
          </cell>
          <cell r="D415" t="str">
            <v>NOVELTY</v>
          </cell>
          <cell r="E415" t="str">
            <v>CHROME Sunglass type P</v>
          </cell>
          <cell r="F415" t="str">
            <v>MBKSMK</v>
          </cell>
          <cell r="G415" t="str">
            <v>CHINA</v>
          </cell>
          <cell r="H415" t="str">
            <v>NEW PRODUCT</v>
          </cell>
          <cell r="I415" t="str">
            <v>JP223MBKSMK</v>
          </cell>
          <cell r="J415" t="str">
            <v>2月</v>
          </cell>
          <cell r="K415">
            <v>6300</v>
          </cell>
          <cell r="L415" t="str">
            <v>4580637800595</v>
          </cell>
        </row>
        <row r="416">
          <cell r="A416" t="str">
            <v>JP223MBKBRF</v>
          </cell>
          <cell r="B416" t="str">
            <v>ACCESSORIES</v>
          </cell>
          <cell r="D416" t="str">
            <v>NOVELTY</v>
          </cell>
          <cell r="E416" t="str">
            <v>CHROME Sunglass type P</v>
          </cell>
          <cell r="F416" t="str">
            <v>MBKBR</v>
          </cell>
          <cell r="G416" t="str">
            <v>CHINA</v>
          </cell>
          <cell r="H416" t="str">
            <v>NEW PRODUCT</v>
          </cell>
          <cell r="I416" t="str">
            <v>JP223MBKBR</v>
          </cell>
          <cell r="J416" t="str">
            <v>2月</v>
          </cell>
          <cell r="K416">
            <v>6300</v>
          </cell>
          <cell r="L416" t="str">
            <v>4580637800588</v>
          </cell>
        </row>
        <row r="417">
          <cell r="A417" t="str">
            <v>JP224BKWRFF</v>
          </cell>
          <cell r="B417" t="str">
            <v>ACCESSORIES</v>
          </cell>
          <cell r="D417" t="str">
            <v>CAPS</v>
          </cell>
          <cell r="E417" t="str">
            <v>RIDE ADVENTURE HAT</v>
          </cell>
          <cell r="F417" t="str">
            <v>BKWRF</v>
          </cell>
          <cell r="G417" t="str">
            <v>CHINA</v>
          </cell>
          <cell r="H417" t="str">
            <v>NEW PRODUCT</v>
          </cell>
          <cell r="I417" t="str">
            <v>JP224BKWRF</v>
          </cell>
          <cell r="J417" t="str">
            <v>2月</v>
          </cell>
          <cell r="K417">
            <v>5400</v>
          </cell>
          <cell r="L417" t="str">
            <v>4580637800618</v>
          </cell>
        </row>
        <row r="418">
          <cell r="A418" t="str">
            <v>JP224BKBRFF</v>
          </cell>
          <cell r="B418" t="str">
            <v>ACCESSORIES</v>
          </cell>
          <cell r="D418" t="str">
            <v>CAPS</v>
          </cell>
          <cell r="E418" t="str">
            <v>RIDE ADVENTURE HAT</v>
          </cell>
          <cell r="F418" t="str">
            <v>BKBRF</v>
          </cell>
          <cell r="G418" t="str">
            <v>CHINA</v>
          </cell>
          <cell r="H418" t="str">
            <v>NEW PRODUCT</v>
          </cell>
          <cell r="I418" t="str">
            <v>JP224BKBRF</v>
          </cell>
          <cell r="J418" t="str">
            <v>2月</v>
          </cell>
          <cell r="K418">
            <v>5400</v>
          </cell>
          <cell r="L418" t="str">
            <v>4580637800601</v>
          </cell>
        </row>
        <row r="419">
          <cell r="A419" t="str">
            <v>JP203BKBKF</v>
          </cell>
          <cell r="B419" t="str">
            <v>ACCESSORIES</v>
          </cell>
          <cell r="D419" t="str">
            <v>CAPS</v>
          </cell>
          <cell r="E419" t="str">
            <v>6 PANEL CAP</v>
          </cell>
          <cell r="F419" t="str">
            <v>BKBK</v>
          </cell>
          <cell r="G419" t="str">
            <v>CHINA</v>
          </cell>
          <cell r="H419" t="str">
            <v>CARRYOVER</v>
          </cell>
          <cell r="I419" t="str">
            <v>JP203BKBK</v>
          </cell>
          <cell r="J419" t="str">
            <v>2月</v>
          </cell>
          <cell r="K419">
            <v>2800</v>
          </cell>
          <cell r="L419" t="str">
            <v>4580637789623</v>
          </cell>
        </row>
        <row r="420">
          <cell r="A420" t="str">
            <v>JP203BKRFF</v>
          </cell>
          <cell r="B420" t="str">
            <v>ACCESSORIES</v>
          </cell>
          <cell r="D420" t="str">
            <v>CAPS</v>
          </cell>
          <cell r="E420" t="str">
            <v>6 PANEL CAP</v>
          </cell>
          <cell r="F420" t="str">
            <v>BKRF</v>
          </cell>
          <cell r="G420" t="str">
            <v>CHINA</v>
          </cell>
          <cell r="H420" t="str">
            <v>CARRYOVER</v>
          </cell>
          <cell r="I420" t="str">
            <v>JP203BKRF</v>
          </cell>
          <cell r="J420" t="str">
            <v>2月</v>
          </cell>
          <cell r="K420">
            <v>2800</v>
          </cell>
          <cell r="L420" t="str">
            <v>4580637800694</v>
          </cell>
        </row>
        <row r="421">
          <cell r="A421" t="str">
            <v>JP204BKRFF</v>
          </cell>
          <cell r="B421" t="str">
            <v>ACCESSORIES</v>
          </cell>
          <cell r="D421" t="str">
            <v>CAPS</v>
          </cell>
          <cell r="E421" t="str">
            <v>6 PANEL MESH CAP</v>
          </cell>
          <cell r="F421" t="str">
            <v>BKRF</v>
          </cell>
          <cell r="G421" t="str">
            <v>CHINA</v>
          </cell>
          <cell r="H421" t="str">
            <v>CARRYOVER</v>
          </cell>
          <cell r="I421" t="str">
            <v>JP204BKRF</v>
          </cell>
          <cell r="J421" t="str">
            <v>2月</v>
          </cell>
          <cell r="K421">
            <v>2800</v>
          </cell>
          <cell r="L421" t="str">
            <v>4580637800700</v>
          </cell>
        </row>
        <row r="422">
          <cell r="A422" t="str">
            <v>JP204WHBKF</v>
          </cell>
          <cell r="B422" t="str">
            <v>ACCESSORIES</v>
          </cell>
          <cell r="D422" t="str">
            <v>CAPS</v>
          </cell>
          <cell r="E422" t="str">
            <v>6 PANEL MESH CAP</v>
          </cell>
          <cell r="F422" t="str">
            <v>WHBK</v>
          </cell>
          <cell r="G422" t="str">
            <v>CHINA</v>
          </cell>
          <cell r="H422" t="str">
            <v>CARRYOVER</v>
          </cell>
          <cell r="I422" t="str">
            <v>JP204WHBK</v>
          </cell>
          <cell r="J422" t="str">
            <v>2月</v>
          </cell>
          <cell r="K422">
            <v>2800</v>
          </cell>
          <cell r="L422" t="str">
            <v>4580637789654</v>
          </cell>
        </row>
        <row r="423">
          <cell r="A423" t="str">
            <v>AC210REFLF</v>
          </cell>
          <cell r="B423" t="str">
            <v>ACCESSORIES</v>
          </cell>
          <cell r="D423" t="str">
            <v>CAPS</v>
          </cell>
          <cell r="E423" t="str">
            <v>5 PANEL HAT</v>
          </cell>
          <cell r="F423" t="str">
            <v>REFL</v>
          </cell>
          <cell r="G423" t="str">
            <v>CHINA</v>
          </cell>
          <cell r="H423" t="str">
            <v>CARRYOVER</v>
          </cell>
          <cell r="I423" t="str">
            <v>AC210REFL</v>
          </cell>
          <cell r="J423" t="str">
            <v>8月</v>
          </cell>
          <cell r="K423">
            <v>2800</v>
          </cell>
          <cell r="L423" t="str">
            <v>0841916164666</v>
          </cell>
        </row>
        <row r="424">
          <cell r="A424" t="str">
            <v>AC210BKF</v>
          </cell>
          <cell r="B424" t="str">
            <v>ACCESSORIES</v>
          </cell>
          <cell r="D424" t="str">
            <v>CAPS</v>
          </cell>
          <cell r="E424" t="str">
            <v>5 PANEL HAT</v>
          </cell>
          <cell r="F424" t="str">
            <v>BK</v>
          </cell>
          <cell r="G424" t="str">
            <v>CHINA</v>
          </cell>
          <cell r="H424" t="str">
            <v>CARRYOVER</v>
          </cell>
          <cell r="I424" t="str">
            <v>AC210BK</v>
          </cell>
          <cell r="J424" t="str">
            <v>8月</v>
          </cell>
          <cell r="K424">
            <v>2800</v>
          </cell>
          <cell r="L424" t="str">
            <v>0841916176461</v>
          </cell>
        </row>
        <row r="425">
          <cell r="A425" t="str">
            <v>AC211BKF</v>
          </cell>
          <cell r="B425" t="str">
            <v>ACCESSORIES</v>
          </cell>
          <cell r="D425" t="str">
            <v>CAPS</v>
          </cell>
          <cell r="E425" t="str">
            <v>CYCLING CAP</v>
          </cell>
          <cell r="F425" t="str">
            <v>BK</v>
          </cell>
          <cell r="G425" t="str">
            <v>CHINA</v>
          </cell>
          <cell r="H425" t="str">
            <v>CARRYOVER</v>
          </cell>
          <cell r="I425" t="str">
            <v>AC211BK</v>
          </cell>
          <cell r="J425" t="str">
            <v>8月</v>
          </cell>
          <cell r="K425">
            <v>2800</v>
          </cell>
          <cell r="L425" t="str">
            <v>0841916164673</v>
          </cell>
        </row>
        <row r="426">
          <cell r="A426" t="str">
            <v>AC211REFLF</v>
          </cell>
          <cell r="B426" t="str">
            <v>ACCESSORIES</v>
          </cell>
          <cell r="D426" t="str">
            <v>CAPS</v>
          </cell>
          <cell r="E426" t="str">
            <v>CYCLING CAP</v>
          </cell>
          <cell r="F426" t="str">
            <v>REFL</v>
          </cell>
          <cell r="G426" t="str">
            <v>CHINA</v>
          </cell>
          <cell r="H426" t="str">
            <v>CARRYOVER</v>
          </cell>
          <cell r="I426" t="str">
            <v>AC211REFL</v>
          </cell>
          <cell r="J426" t="str">
            <v>8月</v>
          </cell>
          <cell r="K426">
            <v>3200</v>
          </cell>
          <cell r="L426" t="str">
            <v>0841916164680</v>
          </cell>
        </row>
        <row r="427">
          <cell r="A427" t="str">
            <v>AC229BKS</v>
          </cell>
          <cell r="B427" t="str">
            <v>ACCESSORIES</v>
          </cell>
          <cell r="D427" t="str">
            <v>GLOVE</v>
          </cell>
          <cell r="E427" t="str">
            <v>CYCLING GLOVES 2.0</v>
          </cell>
          <cell r="F427" t="str">
            <v>BK</v>
          </cell>
          <cell r="G427" t="str">
            <v>CHINA</v>
          </cell>
          <cell r="H427" t="str">
            <v>CARRYOVER</v>
          </cell>
          <cell r="I427" t="str">
            <v>AC229BK</v>
          </cell>
          <cell r="J427" t="str">
            <v>8月</v>
          </cell>
          <cell r="K427">
            <v>4300</v>
          </cell>
          <cell r="L427" t="str">
            <v>0841916174016</v>
          </cell>
        </row>
        <row r="428">
          <cell r="A428" t="str">
            <v>AC229BKM</v>
          </cell>
          <cell r="B428" t="str">
            <v>ACCESSORIES</v>
          </cell>
          <cell r="D428" t="str">
            <v>GLOVE</v>
          </cell>
          <cell r="E428" t="str">
            <v>CYCLING GLOVES 2.0</v>
          </cell>
          <cell r="F428" t="str">
            <v>BK</v>
          </cell>
          <cell r="G428" t="str">
            <v>CHINA</v>
          </cell>
          <cell r="H428" t="str">
            <v>CARRYOVER</v>
          </cell>
          <cell r="I428" t="str">
            <v>AC229BK</v>
          </cell>
          <cell r="J428" t="str">
            <v>8月</v>
          </cell>
          <cell r="K428">
            <v>4300</v>
          </cell>
          <cell r="L428" t="str">
            <v>0841916174023</v>
          </cell>
        </row>
        <row r="429">
          <cell r="A429" t="str">
            <v>AC229BKL</v>
          </cell>
          <cell r="B429" t="str">
            <v>ACCESSORIES</v>
          </cell>
          <cell r="D429" t="str">
            <v>GLOVE</v>
          </cell>
          <cell r="E429" t="str">
            <v>CYCLING GLOVES 2.0</v>
          </cell>
          <cell r="F429" t="str">
            <v>BK</v>
          </cell>
          <cell r="G429" t="str">
            <v>CHINA</v>
          </cell>
          <cell r="H429" t="str">
            <v>CARRYOVER</v>
          </cell>
          <cell r="I429" t="str">
            <v>AC229BK</v>
          </cell>
          <cell r="J429" t="str">
            <v>8月</v>
          </cell>
          <cell r="K429">
            <v>4300</v>
          </cell>
          <cell r="L429" t="str">
            <v>0841916174030</v>
          </cell>
        </row>
        <row r="430">
          <cell r="A430" t="str">
            <v>AC229BKXL</v>
          </cell>
          <cell r="B430" t="str">
            <v>ACCESSORIES</v>
          </cell>
          <cell r="D430" t="str">
            <v>GLOVE</v>
          </cell>
          <cell r="E430" t="str">
            <v>CYCLING GLOVES 2.0</v>
          </cell>
          <cell r="F430" t="str">
            <v>BK</v>
          </cell>
          <cell r="G430" t="str">
            <v>CHINA</v>
          </cell>
          <cell r="H430" t="str">
            <v>CARRYOVER</v>
          </cell>
          <cell r="I430" t="str">
            <v>AC229BK</v>
          </cell>
          <cell r="J430" t="str">
            <v>8月</v>
          </cell>
          <cell r="K430">
            <v>4300</v>
          </cell>
          <cell r="L430" t="str">
            <v>0841916174047</v>
          </cell>
        </row>
        <row r="431">
          <cell r="A431" t="str">
            <v>AC229GYBKS</v>
          </cell>
          <cell r="B431" t="str">
            <v>ACCESSORIES</v>
          </cell>
          <cell r="D431" t="str">
            <v>GLOVE</v>
          </cell>
          <cell r="E431" t="str">
            <v>CYCLING GLOVES 2.0</v>
          </cell>
          <cell r="F431" t="str">
            <v>GYBK</v>
          </cell>
          <cell r="G431" t="str">
            <v>CHINA</v>
          </cell>
          <cell r="H431" t="str">
            <v>CARRYOVER</v>
          </cell>
          <cell r="I431" t="str">
            <v>AC229GYBK</v>
          </cell>
          <cell r="J431" t="str">
            <v>8月</v>
          </cell>
          <cell r="K431">
            <v>4300</v>
          </cell>
          <cell r="L431" t="str">
            <v>0841916174054</v>
          </cell>
        </row>
        <row r="432">
          <cell r="A432" t="str">
            <v>AC229GYBKM</v>
          </cell>
          <cell r="B432" t="str">
            <v>ACCESSORIES</v>
          </cell>
          <cell r="D432" t="str">
            <v>GLOVE</v>
          </cell>
          <cell r="E432" t="str">
            <v>CYCLING GLOVES 2.0</v>
          </cell>
          <cell r="F432" t="str">
            <v>GYBK</v>
          </cell>
          <cell r="G432" t="str">
            <v>CHINA</v>
          </cell>
          <cell r="H432" t="str">
            <v>CARRYOVER</v>
          </cell>
          <cell r="I432" t="str">
            <v>AC229GYBK</v>
          </cell>
          <cell r="J432" t="str">
            <v>8月</v>
          </cell>
          <cell r="K432">
            <v>4300</v>
          </cell>
          <cell r="L432" t="str">
            <v>0841916174061</v>
          </cell>
        </row>
        <row r="433">
          <cell r="A433" t="str">
            <v>AC229GYBKL</v>
          </cell>
          <cell r="B433" t="str">
            <v>ACCESSORIES</v>
          </cell>
          <cell r="D433" t="str">
            <v>GLOVE</v>
          </cell>
          <cell r="E433" t="str">
            <v>CYCLING GLOVES 2.0</v>
          </cell>
          <cell r="F433" t="str">
            <v>GYBK</v>
          </cell>
          <cell r="G433" t="str">
            <v>CHINA</v>
          </cell>
          <cell r="H433" t="str">
            <v>CARRYOVER</v>
          </cell>
          <cell r="I433" t="str">
            <v>AC229GYBK</v>
          </cell>
          <cell r="J433" t="str">
            <v>8月</v>
          </cell>
          <cell r="K433">
            <v>4300</v>
          </cell>
          <cell r="L433" t="str">
            <v>0841916174078</v>
          </cell>
        </row>
        <row r="434">
          <cell r="A434" t="str">
            <v>AC229GYBKXL</v>
          </cell>
          <cell r="B434" t="str">
            <v>ACCESSORIES</v>
          </cell>
          <cell r="D434" t="str">
            <v>GLOVE</v>
          </cell>
          <cell r="E434" t="str">
            <v>CYCLING GLOVES 2.0</v>
          </cell>
          <cell r="F434" t="str">
            <v>GYBK</v>
          </cell>
          <cell r="G434" t="str">
            <v>CHINA</v>
          </cell>
          <cell r="H434" t="str">
            <v>CARRYOVER</v>
          </cell>
          <cell r="I434" t="str">
            <v>AC229GYBK</v>
          </cell>
          <cell r="J434" t="str">
            <v>8月</v>
          </cell>
          <cell r="K434">
            <v>4300</v>
          </cell>
          <cell r="L434" t="str">
            <v>0841916174085</v>
          </cell>
        </row>
        <row r="435">
          <cell r="A435" t="str">
            <v>AC236BKSM/MD</v>
          </cell>
          <cell r="B435" t="str">
            <v>ACCESSORIES</v>
          </cell>
          <cell r="D435" t="str">
            <v>SOCKS</v>
          </cell>
          <cell r="E435" t="str">
            <v>MERINO CREW SOCKS</v>
          </cell>
          <cell r="F435" t="str">
            <v>BK</v>
          </cell>
          <cell r="G435" t="str">
            <v>CHINA</v>
          </cell>
          <cell r="H435" t="str">
            <v>CARRYOVER</v>
          </cell>
          <cell r="I435" t="str">
            <v>AC236BK</v>
          </cell>
          <cell r="J435" t="str">
            <v>8月</v>
          </cell>
          <cell r="K435">
            <v>2600</v>
          </cell>
          <cell r="L435" t="str">
            <v>0841916178212</v>
          </cell>
        </row>
        <row r="436">
          <cell r="A436" t="str">
            <v>AC236BKLG/XL</v>
          </cell>
          <cell r="B436" t="str">
            <v>ACCESSORIES</v>
          </cell>
          <cell r="D436" t="str">
            <v>SOCKS</v>
          </cell>
          <cell r="E436" t="str">
            <v>MERINO CREW SOCKS</v>
          </cell>
          <cell r="F436" t="str">
            <v>BK</v>
          </cell>
          <cell r="G436" t="str">
            <v>CHINA</v>
          </cell>
          <cell r="H436" t="str">
            <v>CARRYOVER</v>
          </cell>
          <cell r="I436" t="str">
            <v>AC236BK</v>
          </cell>
          <cell r="J436" t="str">
            <v>8月</v>
          </cell>
          <cell r="K436">
            <v>2600</v>
          </cell>
          <cell r="L436" t="str">
            <v>0841916178229</v>
          </cell>
        </row>
        <row r="437">
          <cell r="A437" t="str">
            <v>AC236GRSPSM/MD</v>
          </cell>
          <cell r="B437" t="str">
            <v>ACCESSORIES</v>
          </cell>
          <cell r="D437" t="str">
            <v>SOCKS</v>
          </cell>
          <cell r="E437" t="str">
            <v>MERINO CREW SOCKS</v>
          </cell>
          <cell r="F437" t="str">
            <v>GRSP</v>
          </cell>
          <cell r="G437" t="str">
            <v>CHINA</v>
          </cell>
          <cell r="H437" t="str">
            <v>CARRYOVER</v>
          </cell>
          <cell r="I437" t="str">
            <v>AC236GRSP</v>
          </cell>
          <cell r="J437" t="str">
            <v>8月</v>
          </cell>
          <cell r="K437">
            <v>2600</v>
          </cell>
          <cell r="L437" t="str">
            <v>0841916178236</v>
          </cell>
        </row>
        <row r="438">
          <cell r="A438" t="str">
            <v>AC236GRSPLG/XL</v>
          </cell>
          <cell r="B438" t="str">
            <v>ACCESSORIES</v>
          </cell>
          <cell r="D438" t="str">
            <v>SOCKS</v>
          </cell>
          <cell r="E438" t="str">
            <v>MERINO CREW SOCKS</v>
          </cell>
          <cell r="F438" t="str">
            <v>GRSP</v>
          </cell>
          <cell r="G438" t="str">
            <v>CHINA</v>
          </cell>
          <cell r="H438" t="str">
            <v>CARRYOVER</v>
          </cell>
          <cell r="I438" t="str">
            <v>AC236GRSP</v>
          </cell>
          <cell r="J438" t="str">
            <v>8月</v>
          </cell>
          <cell r="K438">
            <v>2600</v>
          </cell>
          <cell r="L438" t="str">
            <v>0841916178243</v>
          </cell>
        </row>
        <row r="439">
          <cell r="A439" t="str">
            <v>AC236BKRFSM/MD</v>
          </cell>
          <cell r="B439" t="str">
            <v>ACCESSORIES</v>
          </cell>
          <cell r="D439" t="str">
            <v>SOCKS</v>
          </cell>
          <cell r="E439" t="str">
            <v>MERINO CREW SOCKS</v>
          </cell>
          <cell r="F439" t="str">
            <v>BKRF</v>
          </cell>
          <cell r="G439" t="str">
            <v>CHINA</v>
          </cell>
          <cell r="H439" t="str">
            <v>CARRYOVER</v>
          </cell>
          <cell r="I439" t="str">
            <v>AC236BKRF</v>
          </cell>
          <cell r="J439" t="str">
            <v>8月</v>
          </cell>
          <cell r="K439">
            <v>2600</v>
          </cell>
          <cell r="L439" t="str">
            <v>0841916179431</v>
          </cell>
        </row>
        <row r="440">
          <cell r="A440" t="str">
            <v>AC236BKRFLG/XL</v>
          </cell>
          <cell r="B440" t="str">
            <v>ACCESSORIES</v>
          </cell>
          <cell r="D440" t="str">
            <v>SOCKS</v>
          </cell>
          <cell r="E440" t="str">
            <v>MERINO CREW SOCKS</v>
          </cell>
          <cell r="F440" t="str">
            <v>BKRF</v>
          </cell>
          <cell r="G440" t="str">
            <v>CHINA</v>
          </cell>
          <cell r="H440" t="str">
            <v>CARRYOVER</v>
          </cell>
          <cell r="I440" t="str">
            <v>AC236BKRF</v>
          </cell>
          <cell r="J440" t="str">
            <v>8月</v>
          </cell>
          <cell r="K440">
            <v>2600</v>
          </cell>
          <cell r="L440" t="str">
            <v>0841916179448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ropbox.com/scl/fi/fyh8l1mj4mds6w1ttiso3/24FW_SKU.xlsx?rlkey=3kioou6415ben56lryrnm63uf&amp;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5BCC2-BA2E-449C-90B4-4846886FBB4F}">
  <sheetPr codeName="Sheet1"/>
  <dimension ref="A1:AG446"/>
  <sheetViews>
    <sheetView showGridLines="0" tabSelected="1" zoomScale="53" zoomScaleNormal="53" workbookViewId="0">
      <pane ySplit="9" topLeftCell="A10" activePane="bottomLeft" state="frozen"/>
      <selection activeCell="H1" sqref="H1"/>
      <selection pane="bottomLeft" activeCell="I297" sqref="I297"/>
    </sheetView>
  </sheetViews>
  <sheetFormatPr defaultColWidth="8.33203125" defaultRowHeight="19.75" customHeight="1" outlineLevelCol="1" x14ac:dyDescent="0.55000000000000004"/>
  <cols>
    <col min="1" max="1" width="36.5" style="2" hidden="1" customWidth="1" outlineLevel="1"/>
    <col min="2" max="2" width="16.5" style="2" hidden="1" customWidth="1" outlineLevel="1"/>
    <col min="3" max="3" width="13.83203125" style="2" hidden="1" customWidth="1" outlineLevel="1"/>
    <col min="4" max="4" width="16.5" style="2" hidden="1" customWidth="1" outlineLevel="1"/>
    <col min="5" max="6" width="13.83203125" style="2" hidden="1" customWidth="1" outlineLevel="1"/>
    <col min="7" max="7" width="6.83203125" style="2" hidden="1" customWidth="1" outlineLevel="1"/>
    <col min="8" max="8" width="17.58203125" style="7" customWidth="1" collapsed="1"/>
    <col min="9" max="9" width="7.08203125" style="9" customWidth="1"/>
    <col min="10" max="10" width="20.5" style="5" customWidth="1"/>
    <col min="11" max="11" width="35.6640625" style="69" customWidth="1"/>
    <col min="12" max="12" width="31.75" style="7" bestFit="1" customWidth="1"/>
    <col min="13" max="13" width="15.83203125" style="8" customWidth="1"/>
    <col min="14" max="14" width="19.4140625" style="9" customWidth="1"/>
    <col min="15" max="15" width="16.75" style="9" bestFit="1" customWidth="1"/>
    <col min="16" max="16" width="11.9140625" style="9" customWidth="1"/>
    <col min="17" max="17" width="12.08203125" style="10" customWidth="1"/>
    <col min="18" max="18" width="17.75" style="2" customWidth="1"/>
    <col min="19" max="19" width="9" style="9" customWidth="1"/>
    <col min="20" max="20" width="12.4140625" style="10" customWidth="1"/>
    <col min="21" max="25" width="10.58203125" style="10" hidden="1" customWidth="1"/>
    <col min="26" max="27" width="16" style="10" customWidth="1"/>
    <col min="28" max="28" width="12.58203125" style="10" customWidth="1"/>
    <col min="29" max="30" width="16" style="10" customWidth="1"/>
    <col min="31" max="31" width="10.58203125" style="10" customWidth="1"/>
    <col min="32" max="33" width="16" style="10" customWidth="1"/>
    <col min="34" max="16384" width="8.33203125" style="2"/>
  </cols>
  <sheetData>
    <row r="1" spans="1:33" ht="31.5" customHeight="1" x14ac:dyDescent="0.55000000000000004">
      <c r="H1" s="3" t="s">
        <v>125</v>
      </c>
      <c r="I1" s="4"/>
      <c r="K1" s="6"/>
      <c r="AA1" s="11"/>
      <c r="AD1" s="11"/>
      <c r="AG1" s="11"/>
    </row>
    <row r="2" spans="1:33" ht="19" x14ac:dyDescent="0.65">
      <c r="A2" s="12"/>
      <c r="B2" s="12"/>
      <c r="C2" s="12"/>
      <c r="D2" s="12"/>
      <c r="E2" s="12"/>
      <c r="F2" s="12"/>
      <c r="G2" s="12"/>
      <c r="H2" s="85" t="s">
        <v>0</v>
      </c>
      <c r="I2" s="132"/>
      <c r="J2" s="133"/>
      <c r="K2" s="6" t="s">
        <v>1</v>
      </c>
      <c r="L2" s="12"/>
      <c r="M2" s="5"/>
      <c r="N2" s="12"/>
      <c r="O2" s="4"/>
      <c r="P2" s="4"/>
      <c r="Q2" s="13"/>
      <c r="R2" s="12"/>
      <c r="S2" s="12"/>
      <c r="T2" s="14" t="s">
        <v>2</v>
      </c>
      <c r="U2" s="15"/>
      <c r="V2" s="15"/>
      <c r="W2" s="15"/>
      <c r="X2" s="15"/>
      <c r="Y2" s="15"/>
      <c r="Z2" s="15"/>
      <c r="AA2" s="16"/>
      <c r="AB2" s="14" t="s">
        <v>3</v>
      </c>
      <c r="AC2" s="17"/>
      <c r="AD2" s="18"/>
      <c r="AE2" s="14" t="s">
        <v>4</v>
      </c>
      <c r="AF2" s="17"/>
      <c r="AG2" s="19"/>
    </row>
    <row r="3" spans="1:33" ht="19" x14ac:dyDescent="0.55000000000000004">
      <c r="A3" s="12"/>
      <c r="B3" s="12"/>
      <c r="C3" s="12"/>
      <c r="D3" s="12"/>
      <c r="E3" s="12"/>
      <c r="F3" s="12"/>
      <c r="G3" s="12"/>
      <c r="H3" s="86" t="s">
        <v>5</v>
      </c>
      <c r="I3" s="134" t="str">
        <f>IF($I$5="","",VLOOKUP($I$5,[1]得意先マスタ1117!$A:$AH,33,0))</f>
        <v/>
      </c>
      <c r="J3" s="135"/>
      <c r="K3" s="7"/>
      <c r="L3" s="12"/>
      <c r="M3" s="5"/>
      <c r="N3" s="12"/>
      <c r="O3" s="4"/>
      <c r="P3" s="4"/>
      <c r="Q3" s="13"/>
      <c r="R3" s="20"/>
      <c r="S3" s="2"/>
      <c r="T3" s="21" t="s">
        <v>6</v>
      </c>
      <c r="U3" s="89" t="s">
        <v>6</v>
      </c>
      <c r="V3" s="89" t="s">
        <v>6</v>
      </c>
      <c r="W3" s="89" t="s">
        <v>6</v>
      </c>
      <c r="X3" s="89" t="s">
        <v>6</v>
      </c>
      <c r="Y3" s="123" t="s">
        <v>7</v>
      </c>
      <c r="Z3" s="22" t="s">
        <v>8</v>
      </c>
      <c r="AA3" s="22" t="s">
        <v>9</v>
      </c>
      <c r="AB3" s="21" t="s">
        <v>6</v>
      </c>
      <c r="AC3" s="22" t="s">
        <v>8</v>
      </c>
      <c r="AD3" s="22" t="s">
        <v>10</v>
      </c>
      <c r="AE3" s="23" t="s">
        <v>6</v>
      </c>
      <c r="AF3" s="23" t="s">
        <v>8</v>
      </c>
      <c r="AG3" s="23" t="s">
        <v>10</v>
      </c>
    </row>
    <row r="4" spans="1:33" ht="19" x14ac:dyDescent="0.55000000000000004">
      <c r="H4" s="86" t="s">
        <v>11</v>
      </c>
      <c r="I4" s="134" t="str">
        <f>IF($I$5="","",VLOOKUP($I$5,[1]得意先マスタ1117!$A:$AH,34,0))</f>
        <v/>
      </c>
      <c r="J4" s="135"/>
      <c r="K4" s="7"/>
      <c r="Q4" s="24"/>
      <c r="R4" s="25" t="s">
        <v>12</v>
      </c>
      <c r="S4" s="26"/>
      <c r="T4" s="27">
        <f>SUMIF($H$10:$H$1048576,$R4,T$10:T$1048576)</f>
        <v>0</v>
      </c>
      <c r="U4" s="90">
        <f>SUMIF($H$10:$H$1048576,$R4,U$10:U$1048576)</f>
        <v>0</v>
      </c>
      <c r="V4" s="90">
        <f>SUMIF($H$10:$H$1048576,$R4,V$10:V$1048576)</f>
        <v>0</v>
      </c>
      <c r="W4" s="90">
        <f>SUMIF($H$10:$H$1048576,$R4,W$10:W$1048576)</f>
        <v>0</v>
      </c>
      <c r="X4" s="90">
        <f>SUMIF($H$10:$H$1048576,$R4,X$10:X$1048576)</f>
        <v>0</v>
      </c>
      <c r="Y4" s="90">
        <f>SUMIF($H$10:$H$1048576,$R4,Y$10:Y$1048576)</f>
        <v>0</v>
      </c>
      <c r="Z4" s="28">
        <f>SUMIF($H$10:$H$1048576,$R4,Z$10:Z$1048576)</f>
        <v>0</v>
      </c>
      <c r="AA4" s="28">
        <f>SUMIF($H$10:$H$1048576,$R4,AA$10:AA$1048576)</f>
        <v>0</v>
      </c>
      <c r="AB4" s="27">
        <f>SUMIF($H$10:$H$1048576,$R4,AB$10:AB$1048576)</f>
        <v>0</v>
      </c>
      <c r="AC4" s="28">
        <f>SUMIF($H$10:$H$1048576,$R4,AC$10:AC$1048576)</f>
        <v>0</v>
      </c>
      <c r="AD4" s="28">
        <f>SUMIF($H$10:$H$1048576,$R4,AD$10:AD$1048576)</f>
        <v>0</v>
      </c>
      <c r="AE4" s="29">
        <f>AB4+Y4</f>
        <v>0</v>
      </c>
      <c r="AF4" s="29">
        <f>AC4+Z4</f>
        <v>0</v>
      </c>
      <c r="AG4" s="29">
        <f>AD4+AA4</f>
        <v>0</v>
      </c>
    </row>
    <row r="5" spans="1:33" ht="19" x14ac:dyDescent="0.55000000000000004">
      <c r="H5" s="87" t="s">
        <v>13</v>
      </c>
      <c r="I5" s="136"/>
      <c r="J5" s="137"/>
      <c r="K5" s="7"/>
      <c r="Q5" s="30"/>
      <c r="R5" s="31" t="s">
        <v>14</v>
      </c>
      <c r="S5" s="32"/>
      <c r="T5" s="33">
        <f>SUMIF($H$10:$H$1048576,$R5,T$10:T$1048576)</f>
        <v>0</v>
      </c>
      <c r="U5" s="91">
        <f>SUMIF($H$10:$H$1048576,$R5,U$10:U$1048576)</f>
        <v>0</v>
      </c>
      <c r="V5" s="91">
        <f>SUMIF($H$10:$H$1048576,$R5,V$10:V$1048576)</f>
        <v>0</v>
      </c>
      <c r="W5" s="91">
        <f>SUMIF($H$10:$H$1048576,$R5,W$10:W$1048576)</f>
        <v>0</v>
      </c>
      <c r="X5" s="91">
        <f>SUMIF($H$10:$H$1048576,$R5,X$10:X$1048576)</f>
        <v>0</v>
      </c>
      <c r="Y5" s="91">
        <f>SUMIF($H$10:$H$1048576,$R5,Y$10:Y$1048576)</f>
        <v>0</v>
      </c>
      <c r="Z5" s="35">
        <f>SUMIF($H$10:$H$1048576,$R5,Z$10:Z$1048576)</f>
        <v>0</v>
      </c>
      <c r="AA5" s="35">
        <f>SUMIF($H$10:$H$1048576,$R5,AA$10:AA$1048576)</f>
        <v>0</v>
      </c>
      <c r="AB5" s="34">
        <f>SUMIF($H$10:$H$1048576,$R5,AB$10:AB$1048576)</f>
        <v>0</v>
      </c>
      <c r="AC5" s="35">
        <f>SUMIF($H$10:$H$1048576,$R5,AC$10:AC$1048576)</f>
        <v>0</v>
      </c>
      <c r="AD5" s="35">
        <f>SUMIF($H$10:$H$1048576,$R5,AD$10:AD$1048576)</f>
        <v>0</v>
      </c>
      <c r="AE5" s="36">
        <f t="shared" ref="AE5:AE7" si="0">AB5+Y5</f>
        <v>0</v>
      </c>
      <c r="AF5" s="36">
        <f t="shared" ref="AF5:AF7" si="1">AC5+Z5</f>
        <v>0</v>
      </c>
      <c r="AG5" s="36">
        <f t="shared" ref="AG5:AG7" si="2">AD5+AA5</f>
        <v>0</v>
      </c>
    </row>
    <row r="6" spans="1:33" ht="19" x14ac:dyDescent="0.55000000000000004">
      <c r="H6" s="86" t="s">
        <v>15</v>
      </c>
      <c r="I6" s="134" t="str">
        <f>IF($I$5="","",VLOOKUP($I$5,[1]得意先マスタ1117!$A:$D,4,0))</f>
        <v/>
      </c>
      <c r="J6" s="135"/>
      <c r="K6" s="7"/>
      <c r="Q6" s="30"/>
      <c r="R6" s="37" t="s">
        <v>16</v>
      </c>
      <c r="S6" s="38"/>
      <c r="T6" s="33">
        <f>SUMIF($H$10:$H$1048576,$R6,T$10:T$1048576)</f>
        <v>0</v>
      </c>
      <c r="U6" s="91">
        <f>SUMIF($H$10:$H$1048576,$R6,U$10:U$1048576)</f>
        <v>0</v>
      </c>
      <c r="V6" s="91">
        <f>SUMIF($H$10:$H$1048576,$R6,V$10:V$1048576)</f>
        <v>0</v>
      </c>
      <c r="W6" s="91">
        <f>SUMIF($H$10:$H$1048576,$R6,W$10:W$1048576)</f>
        <v>0</v>
      </c>
      <c r="X6" s="91">
        <f>SUMIF($H$10:$H$1048576,$R6,X$10:X$1048576)</f>
        <v>0</v>
      </c>
      <c r="Y6" s="91">
        <f>SUMIF($H$10:$H$1048576,$R6,Y$10:Y$1048576)</f>
        <v>0</v>
      </c>
      <c r="Z6" s="35">
        <f>SUMIF($H$10:$H$1048576,$R6,Z$10:Z$1048576)</f>
        <v>0</v>
      </c>
      <c r="AA6" s="35">
        <f>SUMIF($H$10:$H$1048576,$R6,AA$10:AA$1048576)</f>
        <v>0</v>
      </c>
      <c r="AB6" s="34">
        <f>SUMIF($H$10:$H$1048576,$R6,AB$10:AB$1048576)</f>
        <v>0</v>
      </c>
      <c r="AC6" s="35">
        <f>SUMIF($H$10:$H$1048576,$R6,AC$10:AC$1048576)</f>
        <v>0</v>
      </c>
      <c r="AD6" s="35">
        <f>SUMIF($H$10:$H$1048576,$R6,AD$10:AD$1048576)</f>
        <v>0</v>
      </c>
      <c r="AE6" s="36">
        <f t="shared" si="0"/>
        <v>0</v>
      </c>
      <c r="AF6" s="36">
        <f t="shared" si="1"/>
        <v>0</v>
      </c>
      <c r="AG6" s="36">
        <f t="shared" si="2"/>
        <v>0</v>
      </c>
    </row>
    <row r="7" spans="1:33" ht="19" x14ac:dyDescent="0.55000000000000004">
      <c r="H7" s="86" t="s">
        <v>17</v>
      </c>
      <c r="I7" s="134" t="str">
        <f>IF($I$5="","",VLOOKUP($I$5,[1]得意先マスタ1117!$A:$BF,58,0))</f>
        <v/>
      </c>
      <c r="J7" s="135"/>
      <c r="K7" s="67" t="s">
        <v>18</v>
      </c>
      <c r="Q7" s="30"/>
      <c r="R7" s="39" t="s">
        <v>19</v>
      </c>
      <c r="S7" s="40"/>
      <c r="T7" s="41">
        <f>SUMIF($H$10:$H$1048576,$R7,T$10:T$1048576)</f>
        <v>0</v>
      </c>
      <c r="U7" s="92">
        <f>SUMIF($H$10:$H$1048576,$R7,U$10:U$1048576)</f>
        <v>0</v>
      </c>
      <c r="V7" s="92">
        <f>SUMIF($H$10:$H$1048576,$R7,V$10:V$1048576)</f>
        <v>0</v>
      </c>
      <c r="W7" s="92">
        <f>SUMIF($H$10:$H$1048576,$R7,W$10:W$1048576)</f>
        <v>0</v>
      </c>
      <c r="X7" s="92">
        <f>SUMIF($H$10:$H$1048576,$R7,X$10:X$1048576)</f>
        <v>0</v>
      </c>
      <c r="Y7" s="92">
        <f>SUMIF($H$10:$H$1048576,$R7,Y$10:Y$1048576)</f>
        <v>0</v>
      </c>
      <c r="Z7" s="43">
        <f>SUMIF($H$10:$H$1048576,$R7,Z$10:Z$1048576)</f>
        <v>0</v>
      </c>
      <c r="AA7" s="43">
        <f>SUMIF($H$10:$H$1048576,$R7,AA$10:AA$1048576)</f>
        <v>0</v>
      </c>
      <c r="AB7" s="42">
        <f>SUMIF($H$10:$H$1048576,$R7,AB$10:AB$1048576)</f>
        <v>0</v>
      </c>
      <c r="AC7" s="43">
        <f>SUMIF($H$10:$H$1048576,$R7,AC$10:AC$1048576)</f>
        <v>0</v>
      </c>
      <c r="AD7" s="43">
        <f>SUMIF($H$10:$H$1048576,$R7,AD$10:AD$1048576)</f>
        <v>0</v>
      </c>
      <c r="AE7" s="44">
        <f t="shared" si="0"/>
        <v>0</v>
      </c>
      <c r="AF7" s="44">
        <f t="shared" si="1"/>
        <v>0</v>
      </c>
      <c r="AG7" s="44">
        <f t="shared" si="2"/>
        <v>0</v>
      </c>
    </row>
    <row r="8" spans="1:33" ht="21" customHeight="1" x14ac:dyDescent="0.55000000000000004">
      <c r="H8" s="86" t="s">
        <v>20</v>
      </c>
      <c r="I8" s="130"/>
      <c r="J8" s="131"/>
      <c r="K8" s="77" t="s">
        <v>444</v>
      </c>
      <c r="Q8" s="45"/>
      <c r="R8" s="46" t="s">
        <v>21</v>
      </c>
      <c r="S8" s="47"/>
      <c r="T8" s="48">
        <f>SUM(T4:T7)</f>
        <v>0</v>
      </c>
      <c r="U8" s="93">
        <f t="shared" ref="U8:AG8" si="3">SUM(U4:U7)</f>
        <v>0</v>
      </c>
      <c r="V8" s="93">
        <f t="shared" si="3"/>
        <v>0</v>
      </c>
      <c r="W8" s="93">
        <f t="shared" si="3"/>
        <v>0</v>
      </c>
      <c r="X8" s="93">
        <f t="shared" si="3"/>
        <v>0</v>
      </c>
      <c r="Y8" s="93">
        <f t="shared" si="3"/>
        <v>0</v>
      </c>
      <c r="Z8" s="49">
        <f t="shared" si="3"/>
        <v>0</v>
      </c>
      <c r="AA8" s="49">
        <f t="shared" si="3"/>
        <v>0</v>
      </c>
      <c r="AB8" s="48">
        <f t="shared" si="3"/>
        <v>0</v>
      </c>
      <c r="AC8" s="49">
        <f t="shared" si="3"/>
        <v>0</v>
      </c>
      <c r="AD8" s="49">
        <f t="shared" si="3"/>
        <v>0</v>
      </c>
      <c r="AE8" s="50">
        <f t="shared" si="3"/>
        <v>0</v>
      </c>
      <c r="AF8" s="51">
        <f t="shared" si="3"/>
        <v>0</v>
      </c>
      <c r="AG8" s="51">
        <f t="shared" si="3"/>
        <v>0</v>
      </c>
    </row>
    <row r="9" spans="1:33" s="9" customFormat="1" ht="24.75" customHeight="1" x14ac:dyDescent="0.55000000000000004">
      <c r="A9" s="52" t="s">
        <v>450</v>
      </c>
      <c r="B9" s="52" t="s">
        <v>5</v>
      </c>
      <c r="C9" s="52" t="s">
        <v>11</v>
      </c>
      <c r="D9" s="52" t="s">
        <v>13</v>
      </c>
      <c r="E9" s="52" t="s">
        <v>15</v>
      </c>
      <c r="F9" s="52" t="s">
        <v>17</v>
      </c>
      <c r="G9" s="53" t="s">
        <v>20</v>
      </c>
      <c r="H9" s="72" t="s">
        <v>22</v>
      </c>
      <c r="I9" s="63"/>
      <c r="J9" s="70" t="s">
        <v>23</v>
      </c>
      <c r="K9" s="68" t="s">
        <v>24</v>
      </c>
      <c r="L9" s="60" t="s">
        <v>433</v>
      </c>
      <c r="M9" s="74" t="s">
        <v>25</v>
      </c>
      <c r="N9" s="75" t="s">
        <v>26</v>
      </c>
      <c r="O9" s="59" t="s">
        <v>27</v>
      </c>
      <c r="P9" s="63" t="s">
        <v>28</v>
      </c>
      <c r="Q9" s="62" t="s">
        <v>29</v>
      </c>
      <c r="R9" s="63" t="s">
        <v>30</v>
      </c>
      <c r="S9" s="61" t="s">
        <v>31</v>
      </c>
      <c r="T9" s="54" t="s">
        <v>455</v>
      </c>
      <c r="U9" s="89" t="s">
        <v>456</v>
      </c>
      <c r="V9" s="89" t="s">
        <v>456</v>
      </c>
      <c r="W9" s="89" t="s">
        <v>456</v>
      </c>
      <c r="X9" s="89" t="s">
        <v>456</v>
      </c>
      <c r="Y9" s="123" t="s">
        <v>32</v>
      </c>
      <c r="Z9" s="55" t="s">
        <v>8</v>
      </c>
      <c r="AA9" s="55" t="s">
        <v>9</v>
      </c>
      <c r="AB9" s="54" t="s">
        <v>457</v>
      </c>
      <c r="AC9" s="55" t="s">
        <v>8</v>
      </c>
      <c r="AD9" s="55" t="s">
        <v>9</v>
      </c>
      <c r="AE9" s="55" t="s">
        <v>33</v>
      </c>
      <c r="AF9" s="55" t="s">
        <v>8</v>
      </c>
      <c r="AG9" s="55" t="s">
        <v>9</v>
      </c>
    </row>
    <row r="10" spans="1:33" ht="19.75" customHeight="1" x14ac:dyDescent="0.55000000000000004">
      <c r="A10" s="56" t="str">
        <f>O10&amp;S10</f>
        <v>BG380BKF</v>
      </c>
      <c r="B10" s="56" t="str">
        <f t="shared" ref="B10:B73" si="4">$I$3</f>
        <v/>
      </c>
      <c r="C10" s="56" t="str">
        <f t="shared" ref="C10:C73" si="5">$I$4</f>
        <v/>
      </c>
      <c r="D10" s="57">
        <f t="shared" ref="D10:D73" si="6">$I$5</f>
        <v>0</v>
      </c>
      <c r="E10" s="57" t="str">
        <f t="shared" ref="E10:E73" si="7">$I$6</f>
        <v/>
      </c>
      <c r="F10" s="56" t="str">
        <f t="shared" ref="F10:F73" si="8">$I$7</f>
        <v/>
      </c>
      <c r="G10" s="58">
        <f t="shared" ref="G10:G73" si="9">$I$8</f>
        <v>0</v>
      </c>
      <c r="H10" s="73" t="s">
        <v>12</v>
      </c>
      <c r="I10" s="127"/>
      <c r="J10" s="71" t="s">
        <v>294</v>
      </c>
      <c r="K10" s="78" t="s">
        <v>290</v>
      </c>
      <c r="L10" s="79" t="s">
        <v>126</v>
      </c>
      <c r="M10" s="80" t="s">
        <v>92</v>
      </c>
      <c r="N10" s="81" t="s">
        <v>36</v>
      </c>
      <c r="O10" s="82" t="s">
        <v>130</v>
      </c>
      <c r="P10" s="83" t="s">
        <v>142</v>
      </c>
      <c r="Q10" s="84">
        <v>19000</v>
      </c>
      <c r="R10" s="76" t="str">
        <f>VLOOKUP(A10,[2]Sheet1!$A:$L,12,0)</f>
        <v>0841916183421</v>
      </c>
      <c r="S10" s="1" t="s">
        <v>38</v>
      </c>
      <c r="T10" s="65"/>
      <c r="U10" s="94"/>
      <c r="V10" s="94"/>
      <c r="W10" s="94"/>
      <c r="X10" s="94"/>
      <c r="Y10" s="124">
        <f t="shared" ref="Y10" si="10">SUM(T10:X10)</f>
        <v>0</v>
      </c>
      <c r="Z10" s="64">
        <f t="shared" ref="Z10" si="11">Y10*Q10</f>
        <v>0</v>
      </c>
      <c r="AA10" s="64">
        <f t="shared" ref="AA10" si="12">IFERROR(Z10*$I$8,"")</f>
        <v>0</v>
      </c>
      <c r="AB10" s="65"/>
      <c r="AC10" s="64">
        <f t="shared" ref="AC10" si="13">AB10*Q10</f>
        <v>0</v>
      </c>
      <c r="AD10" s="64">
        <f t="shared" ref="AD10" si="14">IFERROR(AC10*$I$8,"")</f>
        <v>0</v>
      </c>
      <c r="AE10" s="66">
        <f t="shared" ref="AE10" si="15">AB10+Y10</f>
        <v>0</v>
      </c>
      <c r="AF10" s="66">
        <f t="shared" ref="AF10" si="16">AC10+Z10</f>
        <v>0</v>
      </c>
      <c r="AG10" s="66">
        <f t="shared" ref="AG10:AG73" si="17">IFERROR(AD10+AA10,"")</f>
        <v>0</v>
      </c>
    </row>
    <row r="11" spans="1:33" ht="19.75" customHeight="1" x14ac:dyDescent="0.55000000000000004">
      <c r="A11" s="56" t="str">
        <f t="shared" ref="A11:A74" si="18">O11&amp;S11</f>
        <v>BG380SGF</v>
      </c>
      <c r="B11" s="56" t="str">
        <f t="shared" si="4"/>
        <v/>
      </c>
      <c r="C11" s="56" t="str">
        <f t="shared" si="5"/>
        <v/>
      </c>
      <c r="D11" s="57">
        <f t="shared" si="6"/>
        <v>0</v>
      </c>
      <c r="E11" s="57" t="str">
        <f t="shared" si="7"/>
        <v/>
      </c>
      <c r="F11" s="56" t="str">
        <f t="shared" si="8"/>
        <v/>
      </c>
      <c r="G11" s="58">
        <f t="shared" si="9"/>
        <v>0</v>
      </c>
      <c r="H11" s="73" t="s">
        <v>12</v>
      </c>
      <c r="I11" s="127"/>
      <c r="J11" s="71" t="s">
        <v>294</v>
      </c>
      <c r="K11" s="78" t="s">
        <v>290</v>
      </c>
      <c r="L11" s="79" t="s">
        <v>127</v>
      </c>
      <c r="M11" s="80" t="s">
        <v>92</v>
      </c>
      <c r="N11" s="81" t="s">
        <v>36</v>
      </c>
      <c r="O11" s="82" t="s">
        <v>131</v>
      </c>
      <c r="P11" s="83" t="s">
        <v>142</v>
      </c>
      <c r="Q11" s="84">
        <v>19000</v>
      </c>
      <c r="R11" s="76" t="str">
        <f>VLOOKUP(A11,[2]Sheet1!$A:$L,12,0)</f>
        <v>0841916183452</v>
      </c>
      <c r="S11" s="1" t="s">
        <v>38</v>
      </c>
      <c r="T11" s="65"/>
      <c r="U11" s="94"/>
      <c r="V11" s="94"/>
      <c r="W11" s="94"/>
      <c r="X11" s="94"/>
      <c r="Y11" s="124">
        <f t="shared" ref="Y11:Y56" si="19">SUM(T11:X11)</f>
        <v>0</v>
      </c>
      <c r="Z11" s="64">
        <f t="shared" ref="Z11:Z56" si="20">Y11*Q11</f>
        <v>0</v>
      </c>
      <c r="AA11" s="64">
        <f t="shared" ref="AA11:AA56" si="21">IFERROR(Z11*$I$8,"")</f>
        <v>0</v>
      </c>
      <c r="AB11" s="65"/>
      <c r="AC11" s="64">
        <f t="shared" ref="AC11:AC56" si="22">AB11*Q11</f>
        <v>0</v>
      </c>
      <c r="AD11" s="64">
        <f t="shared" ref="AD11:AD56" si="23">IFERROR(AC11*$I$8,"")</f>
        <v>0</v>
      </c>
      <c r="AE11" s="66">
        <f t="shared" ref="AE11:AE56" si="24">AB11+Y11</f>
        <v>0</v>
      </c>
      <c r="AF11" s="66">
        <f t="shared" ref="AF11:AF56" si="25">AC11+Z11</f>
        <v>0</v>
      </c>
      <c r="AG11" s="66">
        <f t="shared" si="17"/>
        <v>0</v>
      </c>
    </row>
    <row r="12" spans="1:33" ht="19.75" customHeight="1" x14ac:dyDescent="0.55000000000000004">
      <c r="A12" s="56" t="str">
        <f t="shared" si="18"/>
        <v>BG380ROYLF</v>
      </c>
      <c r="B12" s="56" t="str">
        <f t="shared" si="4"/>
        <v/>
      </c>
      <c r="C12" s="56" t="str">
        <f t="shared" si="5"/>
        <v/>
      </c>
      <c r="D12" s="57">
        <f t="shared" si="6"/>
        <v>0</v>
      </c>
      <c r="E12" s="57" t="str">
        <f t="shared" si="7"/>
        <v/>
      </c>
      <c r="F12" s="56" t="str">
        <f t="shared" si="8"/>
        <v/>
      </c>
      <c r="G12" s="58">
        <f t="shared" si="9"/>
        <v>0</v>
      </c>
      <c r="H12" s="73" t="s">
        <v>12</v>
      </c>
      <c r="I12" s="127"/>
      <c r="J12" s="71" t="s">
        <v>294</v>
      </c>
      <c r="K12" s="78" t="s">
        <v>290</v>
      </c>
      <c r="L12" s="79" t="s">
        <v>128</v>
      </c>
      <c r="M12" s="80" t="s">
        <v>92</v>
      </c>
      <c r="N12" s="81" t="s">
        <v>36</v>
      </c>
      <c r="O12" s="82" t="s">
        <v>132</v>
      </c>
      <c r="P12" s="83" t="s">
        <v>142</v>
      </c>
      <c r="Q12" s="84">
        <v>19000</v>
      </c>
      <c r="R12" s="76" t="str">
        <f>VLOOKUP(A12,[2]Sheet1!$A:$L,12,0)</f>
        <v>0841916183445</v>
      </c>
      <c r="S12" s="1" t="s">
        <v>38</v>
      </c>
      <c r="T12" s="65"/>
      <c r="U12" s="94"/>
      <c r="V12" s="94"/>
      <c r="W12" s="94"/>
      <c r="X12" s="94"/>
      <c r="Y12" s="124">
        <f t="shared" si="19"/>
        <v>0</v>
      </c>
      <c r="Z12" s="64">
        <f t="shared" si="20"/>
        <v>0</v>
      </c>
      <c r="AA12" s="64">
        <f t="shared" si="21"/>
        <v>0</v>
      </c>
      <c r="AB12" s="65"/>
      <c r="AC12" s="64">
        <f t="shared" si="22"/>
        <v>0</v>
      </c>
      <c r="AD12" s="64">
        <f t="shared" si="23"/>
        <v>0</v>
      </c>
      <c r="AE12" s="66">
        <f t="shared" si="24"/>
        <v>0</v>
      </c>
      <c r="AF12" s="66">
        <f t="shared" si="25"/>
        <v>0</v>
      </c>
      <c r="AG12" s="66">
        <f t="shared" ref="AG12" si="26">IFERROR(AD12+AA12,"")</f>
        <v>0</v>
      </c>
    </row>
    <row r="13" spans="1:33" ht="19.75" customHeight="1" x14ac:dyDescent="0.55000000000000004">
      <c r="A13" s="56" t="str">
        <f t="shared" si="18"/>
        <v>BG380BXRFF</v>
      </c>
      <c r="B13" s="56" t="str">
        <f t="shared" si="4"/>
        <v/>
      </c>
      <c r="C13" s="56" t="str">
        <f t="shared" si="5"/>
        <v/>
      </c>
      <c r="D13" s="57">
        <f t="shared" si="6"/>
        <v>0</v>
      </c>
      <c r="E13" s="57" t="str">
        <f t="shared" si="7"/>
        <v/>
      </c>
      <c r="F13" s="56" t="str">
        <f t="shared" si="8"/>
        <v/>
      </c>
      <c r="G13" s="58">
        <f t="shared" si="9"/>
        <v>0</v>
      </c>
      <c r="H13" s="73" t="s">
        <v>12</v>
      </c>
      <c r="I13" s="127"/>
      <c r="J13" s="71" t="s">
        <v>294</v>
      </c>
      <c r="K13" s="78" t="s">
        <v>290</v>
      </c>
      <c r="L13" s="79" t="s">
        <v>129</v>
      </c>
      <c r="M13" s="80" t="s">
        <v>92</v>
      </c>
      <c r="N13" s="81" t="s">
        <v>36</v>
      </c>
      <c r="O13" s="82" t="s">
        <v>133</v>
      </c>
      <c r="P13" s="83" t="s">
        <v>142</v>
      </c>
      <c r="Q13" s="84">
        <v>20000</v>
      </c>
      <c r="R13" s="76" t="str">
        <f>VLOOKUP(A13,[2]Sheet1!$A:$L,12,0)</f>
        <v>0841916183438</v>
      </c>
      <c r="S13" s="1" t="s">
        <v>38</v>
      </c>
      <c r="T13" s="65"/>
      <c r="U13" s="94"/>
      <c r="V13" s="94"/>
      <c r="W13" s="94"/>
      <c r="X13" s="94"/>
      <c r="Y13" s="124">
        <f t="shared" si="19"/>
        <v>0</v>
      </c>
      <c r="Z13" s="64">
        <f t="shared" si="20"/>
        <v>0</v>
      </c>
      <c r="AA13" s="64">
        <f t="shared" si="21"/>
        <v>0</v>
      </c>
      <c r="AB13" s="65"/>
      <c r="AC13" s="64">
        <f t="shared" si="22"/>
        <v>0</v>
      </c>
      <c r="AD13" s="64">
        <f t="shared" si="23"/>
        <v>0</v>
      </c>
      <c r="AE13" s="66">
        <f t="shared" si="24"/>
        <v>0</v>
      </c>
      <c r="AF13" s="66">
        <f t="shared" si="25"/>
        <v>0</v>
      </c>
      <c r="AG13" s="66">
        <f t="shared" si="17"/>
        <v>0</v>
      </c>
    </row>
    <row r="14" spans="1:33" ht="19.75" customHeight="1" x14ac:dyDescent="0.55000000000000004">
      <c r="A14" s="56" t="str">
        <f t="shared" si="18"/>
        <v>BG378BKF</v>
      </c>
      <c r="B14" s="56" t="str">
        <f t="shared" si="4"/>
        <v/>
      </c>
      <c r="C14" s="56" t="str">
        <f t="shared" si="5"/>
        <v/>
      </c>
      <c r="D14" s="57">
        <f t="shared" si="6"/>
        <v>0</v>
      </c>
      <c r="E14" s="57" t="str">
        <f t="shared" si="7"/>
        <v/>
      </c>
      <c r="F14" s="56" t="str">
        <f t="shared" si="8"/>
        <v/>
      </c>
      <c r="G14" s="58">
        <f t="shared" si="9"/>
        <v>0</v>
      </c>
      <c r="H14" s="73" t="s">
        <v>12</v>
      </c>
      <c r="I14" s="127"/>
      <c r="J14" s="71" t="s">
        <v>294</v>
      </c>
      <c r="K14" s="78" t="s">
        <v>291</v>
      </c>
      <c r="L14" s="79" t="s">
        <v>126</v>
      </c>
      <c r="M14" s="80" t="s">
        <v>92</v>
      </c>
      <c r="N14" s="81" t="s">
        <v>36</v>
      </c>
      <c r="O14" s="82" t="s">
        <v>134</v>
      </c>
      <c r="P14" s="83" t="s">
        <v>142</v>
      </c>
      <c r="Q14" s="84">
        <v>18000</v>
      </c>
      <c r="R14" s="76" t="str">
        <f>VLOOKUP(A14,[2]Sheet1!$A:$L,12,0)</f>
        <v>0841916183346</v>
      </c>
      <c r="S14" s="1" t="s">
        <v>38</v>
      </c>
      <c r="T14" s="65"/>
      <c r="U14" s="94"/>
      <c r="V14" s="94"/>
      <c r="W14" s="94"/>
      <c r="X14" s="94"/>
      <c r="Y14" s="124">
        <f t="shared" si="19"/>
        <v>0</v>
      </c>
      <c r="Z14" s="64">
        <f t="shared" si="20"/>
        <v>0</v>
      </c>
      <c r="AA14" s="64">
        <f t="shared" si="21"/>
        <v>0</v>
      </c>
      <c r="AB14" s="65"/>
      <c r="AC14" s="64">
        <f t="shared" si="22"/>
        <v>0</v>
      </c>
      <c r="AD14" s="64">
        <f t="shared" si="23"/>
        <v>0</v>
      </c>
      <c r="AE14" s="66">
        <f t="shared" si="24"/>
        <v>0</v>
      </c>
      <c r="AF14" s="66">
        <f t="shared" si="25"/>
        <v>0</v>
      </c>
      <c r="AG14" s="66">
        <f t="shared" si="17"/>
        <v>0</v>
      </c>
    </row>
    <row r="15" spans="1:33" ht="19.75" customHeight="1" x14ac:dyDescent="0.55000000000000004">
      <c r="A15" s="56" t="str">
        <f t="shared" si="18"/>
        <v>BG378BXRFF</v>
      </c>
      <c r="B15" s="56" t="str">
        <f t="shared" si="4"/>
        <v/>
      </c>
      <c r="C15" s="56" t="str">
        <f t="shared" si="5"/>
        <v/>
      </c>
      <c r="D15" s="57">
        <f t="shared" si="6"/>
        <v>0</v>
      </c>
      <c r="E15" s="57" t="str">
        <f t="shared" si="7"/>
        <v/>
      </c>
      <c r="F15" s="56" t="str">
        <f t="shared" si="8"/>
        <v/>
      </c>
      <c r="G15" s="58">
        <f t="shared" si="9"/>
        <v>0</v>
      </c>
      <c r="H15" s="73" t="s">
        <v>12</v>
      </c>
      <c r="I15" s="127"/>
      <c r="J15" s="71" t="s">
        <v>294</v>
      </c>
      <c r="K15" s="78" t="s">
        <v>291</v>
      </c>
      <c r="L15" s="79" t="s">
        <v>129</v>
      </c>
      <c r="M15" s="80" t="s">
        <v>92</v>
      </c>
      <c r="N15" s="81" t="s">
        <v>36</v>
      </c>
      <c r="O15" s="82" t="s">
        <v>135</v>
      </c>
      <c r="P15" s="83" t="s">
        <v>142</v>
      </c>
      <c r="Q15" s="84">
        <v>19000</v>
      </c>
      <c r="R15" s="76" t="str">
        <f>VLOOKUP(A15,[2]Sheet1!$A:$L,12,0)</f>
        <v>0841916183353</v>
      </c>
      <c r="S15" s="1" t="s">
        <v>38</v>
      </c>
      <c r="T15" s="65"/>
      <c r="U15" s="94"/>
      <c r="V15" s="94"/>
      <c r="W15" s="94"/>
      <c r="X15" s="94"/>
      <c r="Y15" s="124">
        <f t="shared" si="19"/>
        <v>0</v>
      </c>
      <c r="Z15" s="64">
        <f t="shared" si="20"/>
        <v>0</v>
      </c>
      <c r="AA15" s="64">
        <f t="shared" si="21"/>
        <v>0</v>
      </c>
      <c r="AB15" s="65"/>
      <c r="AC15" s="64">
        <f t="shared" si="22"/>
        <v>0</v>
      </c>
      <c r="AD15" s="64">
        <f t="shared" si="23"/>
        <v>0</v>
      </c>
      <c r="AE15" s="66">
        <f t="shared" si="24"/>
        <v>0</v>
      </c>
      <c r="AF15" s="66">
        <f t="shared" si="25"/>
        <v>0</v>
      </c>
      <c r="AG15" s="66">
        <f t="shared" si="17"/>
        <v>0</v>
      </c>
    </row>
    <row r="16" spans="1:33" ht="19.75" customHeight="1" x14ac:dyDescent="0.55000000000000004">
      <c r="A16" s="56" t="str">
        <f t="shared" si="18"/>
        <v>BG381BKF</v>
      </c>
      <c r="B16" s="56" t="str">
        <f t="shared" si="4"/>
        <v/>
      </c>
      <c r="C16" s="56" t="str">
        <f t="shared" si="5"/>
        <v/>
      </c>
      <c r="D16" s="57">
        <f t="shared" si="6"/>
        <v>0</v>
      </c>
      <c r="E16" s="57" t="str">
        <f t="shared" si="7"/>
        <v/>
      </c>
      <c r="F16" s="56" t="str">
        <f t="shared" si="8"/>
        <v/>
      </c>
      <c r="G16" s="58">
        <f t="shared" si="9"/>
        <v>0</v>
      </c>
      <c r="H16" s="73" t="s">
        <v>12</v>
      </c>
      <c r="I16" s="127"/>
      <c r="J16" s="71" t="s">
        <v>294</v>
      </c>
      <c r="K16" s="78" t="s">
        <v>292</v>
      </c>
      <c r="L16" s="79" t="s">
        <v>126</v>
      </c>
      <c r="M16" s="80" t="s">
        <v>92</v>
      </c>
      <c r="N16" s="81" t="s">
        <v>36</v>
      </c>
      <c r="O16" s="82" t="s">
        <v>136</v>
      </c>
      <c r="P16" s="83" t="s">
        <v>142</v>
      </c>
      <c r="Q16" s="84">
        <v>17000</v>
      </c>
      <c r="R16" s="76" t="str">
        <f>VLOOKUP(A16,[2]Sheet1!$A:$L,12,0)</f>
        <v>0841916183469</v>
      </c>
      <c r="S16" s="1" t="s">
        <v>38</v>
      </c>
      <c r="T16" s="65"/>
      <c r="U16" s="94"/>
      <c r="V16" s="94"/>
      <c r="W16" s="94"/>
      <c r="X16" s="94"/>
      <c r="Y16" s="124">
        <f t="shared" si="19"/>
        <v>0</v>
      </c>
      <c r="Z16" s="64">
        <f t="shared" si="20"/>
        <v>0</v>
      </c>
      <c r="AA16" s="64">
        <f t="shared" si="21"/>
        <v>0</v>
      </c>
      <c r="AB16" s="65"/>
      <c r="AC16" s="64">
        <f t="shared" si="22"/>
        <v>0</v>
      </c>
      <c r="AD16" s="64">
        <f t="shared" si="23"/>
        <v>0</v>
      </c>
      <c r="AE16" s="66">
        <f t="shared" si="24"/>
        <v>0</v>
      </c>
      <c r="AF16" s="66">
        <f t="shared" si="25"/>
        <v>0</v>
      </c>
      <c r="AG16" s="66">
        <f t="shared" si="17"/>
        <v>0</v>
      </c>
    </row>
    <row r="17" spans="1:33" ht="19.75" customHeight="1" x14ac:dyDescent="0.55000000000000004">
      <c r="A17" s="56" t="str">
        <f t="shared" si="18"/>
        <v>BG381SGF</v>
      </c>
      <c r="B17" s="56" t="str">
        <f t="shared" si="4"/>
        <v/>
      </c>
      <c r="C17" s="56" t="str">
        <f t="shared" si="5"/>
        <v/>
      </c>
      <c r="D17" s="57">
        <f t="shared" si="6"/>
        <v>0</v>
      </c>
      <c r="E17" s="57" t="str">
        <f t="shared" si="7"/>
        <v/>
      </c>
      <c r="F17" s="56" t="str">
        <f t="shared" si="8"/>
        <v/>
      </c>
      <c r="G17" s="58">
        <f t="shared" si="9"/>
        <v>0</v>
      </c>
      <c r="H17" s="73" t="s">
        <v>12</v>
      </c>
      <c r="I17" s="127"/>
      <c r="J17" s="71" t="s">
        <v>294</v>
      </c>
      <c r="K17" s="78" t="s">
        <v>292</v>
      </c>
      <c r="L17" s="79" t="s">
        <v>127</v>
      </c>
      <c r="M17" s="80" t="s">
        <v>92</v>
      </c>
      <c r="N17" s="81" t="s">
        <v>36</v>
      </c>
      <c r="O17" s="82" t="s">
        <v>137</v>
      </c>
      <c r="P17" s="83" t="s">
        <v>142</v>
      </c>
      <c r="Q17" s="84">
        <v>17000</v>
      </c>
      <c r="R17" s="76" t="str">
        <f>VLOOKUP(A17,[2]Sheet1!$A:$L,12,0)</f>
        <v>0841916183490</v>
      </c>
      <c r="S17" s="1" t="s">
        <v>38</v>
      </c>
      <c r="T17" s="65"/>
      <c r="U17" s="94"/>
      <c r="V17" s="94"/>
      <c r="W17" s="94"/>
      <c r="X17" s="94"/>
      <c r="Y17" s="124">
        <f t="shared" si="19"/>
        <v>0</v>
      </c>
      <c r="Z17" s="64">
        <f t="shared" si="20"/>
        <v>0</v>
      </c>
      <c r="AA17" s="64">
        <f t="shared" si="21"/>
        <v>0</v>
      </c>
      <c r="AB17" s="65"/>
      <c r="AC17" s="64">
        <f t="shared" si="22"/>
        <v>0</v>
      </c>
      <c r="AD17" s="64">
        <f t="shared" si="23"/>
        <v>0</v>
      </c>
      <c r="AE17" s="66">
        <f t="shared" si="24"/>
        <v>0</v>
      </c>
      <c r="AF17" s="66">
        <f t="shared" si="25"/>
        <v>0</v>
      </c>
      <c r="AG17" s="66">
        <f t="shared" si="17"/>
        <v>0</v>
      </c>
    </row>
    <row r="18" spans="1:33" ht="19.75" customHeight="1" x14ac:dyDescent="0.55000000000000004">
      <c r="A18" s="56" t="str">
        <f t="shared" si="18"/>
        <v>BG381ROYLF</v>
      </c>
      <c r="B18" s="56" t="str">
        <f t="shared" si="4"/>
        <v/>
      </c>
      <c r="C18" s="56" t="str">
        <f t="shared" si="5"/>
        <v/>
      </c>
      <c r="D18" s="57">
        <f t="shared" si="6"/>
        <v>0</v>
      </c>
      <c r="E18" s="57" t="str">
        <f t="shared" si="7"/>
        <v/>
      </c>
      <c r="F18" s="56" t="str">
        <f t="shared" si="8"/>
        <v/>
      </c>
      <c r="G18" s="58">
        <f t="shared" si="9"/>
        <v>0</v>
      </c>
      <c r="H18" s="73" t="s">
        <v>12</v>
      </c>
      <c r="I18" s="127"/>
      <c r="J18" s="71" t="s">
        <v>294</v>
      </c>
      <c r="K18" s="78" t="s">
        <v>292</v>
      </c>
      <c r="L18" s="79" t="s">
        <v>128</v>
      </c>
      <c r="M18" s="80" t="s">
        <v>92</v>
      </c>
      <c r="N18" s="81" t="s">
        <v>36</v>
      </c>
      <c r="O18" s="82" t="s">
        <v>138</v>
      </c>
      <c r="P18" s="83" t="s">
        <v>142</v>
      </c>
      <c r="Q18" s="84">
        <v>17000</v>
      </c>
      <c r="R18" s="76" t="str">
        <f>VLOOKUP(A18,[2]Sheet1!$A:$L,12,0)</f>
        <v>0841916183483</v>
      </c>
      <c r="S18" s="1" t="s">
        <v>38</v>
      </c>
      <c r="T18" s="65"/>
      <c r="U18" s="94"/>
      <c r="V18" s="94"/>
      <c r="W18" s="94"/>
      <c r="X18" s="94"/>
      <c r="Y18" s="124">
        <f t="shared" si="19"/>
        <v>0</v>
      </c>
      <c r="Z18" s="64">
        <f t="shared" si="20"/>
        <v>0</v>
      </c>
      <c r="AA18" s="64">
        <f t="shared" si="21"/>
        <v>0</v>
      </c>
      <c r="AB18" s="65"/>
      <c r="AC18" s="64">
        <f t="shared" si="22"/>
        <v>0</v>
      </c>
      <c r="AD18" s="64">
        <f t="shared" si="23"/>
        <v>0</v>
      </c>
      <c r="AE18" s="66">
        <f t="shared" si="24"/>
        <v>0</v>
      </c>
      <c r="AF18" s="66">
        <f t="shared" si="25"/>
        <v>0</v>
      </c>
      <c r="AG18" s="66">
        <f t="shared" si="17"/>
        <v>0</v>
      </c>
    </row>
    <row r="19" spans="1:33" ht="19.75" customHeight="1" x14ac:dyDescent="0.55000000000000004">
      <c r="A19" s="56" t="str">
        <f t="shared" si="18"/>
        <v>BG381BXRFF</v>
      </c>
      <c r="B19" s="56" t="str">
        <f t="shared" si="4"/>
        <v/>
      </c>
      <c r="C19" s="56" t="str">
        <f t="shared" si="5"/>
        <v/>
      </c>
      <c r="D19" s="57">
        <f t="shared" si="6"/>
        <v>0</v>
      </c>
      <c r="E19" s="57" t="str">
        <f t="shared" si="7"/>
        <v/>
      </c>
      <c r="F19" s="56" t="str">
        <f t="shared" si="8"/>
        <v/>
      </c>
      <c r="G19" s="58">
        <f t="shared" si="9"/>
        <v>0</v>
      </c>
      <c r="H19" s="73" t="s">
        <v>12</v>
      </c>
      <c r="I19" s="127"/>
      <c r="J19" s="71" t="s">
        <v>294</v>
      </c>
      <c r="K19" s="78" t="s">
        <v>292</v>
      </c>
      <c r="L19" s="79" t="s">
        <v>129</v>
      </c>
      <c r="M19" s="80" t="s">
        <v>92</v>
      </c>
      <c r="N19" s="81" t="s">
        <v>36</v>
      </c>
      <c r="O19" s="82" t="s">
        <v>139</v>
      </c>
      <c r="P19" s="83" t="s">
        <v>142</v>
      </c>
      <c r="Q19" s="84">
        <v>18000</v>
      </c>
      <c r="R19" s="76" t="str">
        <f>VLOOKUP(A19,[2]Sheet1!$A:$L,12,0)</f>
        <v>0841916183476</v>
      </c>
      <c r="S19" s="1" t="s">
        <v>38</v>
      </c>
      <c r="T19" s="65"/>
      <c r="U19" s="94"/>
      <c r="V19" s="94"/>
      <c r="W19" s="94"/>
      <c r="X19" s="94"/>
      <c r="Y19" s="124">
        <f t="shared" si="19"/>
        <v>0</v>
      </c>
      <c r="Z19" s="64">
        <f t="shared" si="20"/>
        <v>0</v>
      </c>
      <c r="AA19" s="64">
        <f t="shared" si="21"/>
        <v>0</v>
      </c>
      <c r="AB19" s="65"/>
      <c r="AC19" s="64">
        <f t="shared" si="22"/>
        <v>0</v>
      </c>
      <c r="AD19" s="64">
        <f t="shared" si="23"/>
        <v>0</v>
      </c>
      <c r="AE19" s="66">
        <f t="shared" si="24"/>
        <v>0</v>
      </c>
      <c r="AF19" s="66">
        <f t="shared" si="25"/>
        <v>0</v>
      </c>
      <c r="AG19" s="66">
        <f t="shared" si="17"/>
        <v>0</v>
      </c>
    </row>
    <row r="20" spans="1:33" ht="19.75" customHeight="1" x14ac:dyDescent="0.55000000000000004">
      <c r="A20" s="56" t="str">
        <f t="shared" si="18"/>
        <v>BG379BKF</v>
      </c>
      <c r="B20" s="56" t="str">
        <f t="shared" si="4"/>
        <v/>
      </c>
      <c r="C20" s="56" t="str">
        <f t="shared" si="5"/>
        <v/>
      </c>
      <c r="D20" s="57">
        <f t="shared" si="6"/>
        <v>0</v>
      </c>
      <c r="E20" s="57" t="str">
        <f t="shared" si="7"/>
        <v/>
      </c>
      <c r="F20" s="56" t="str">
        <f t="shared" si="8"/>
        <v/>
      </c>
      <c r="G20" s="58">
        <f t="shared" si="9"/>
        <v>0</v>
      </c>
      <c r="H20" s="73" t="s">
        <v>12</v>
      </c>
      <c r="I20" s="127"/>
      <c r="J20" s="71" t="s">
        <v>294</v>
      </c>
      <c r="K20" s="78" t="s">
        <v>293</v>
      </c>
      <c r="L20" s="79" t="s">
        <v>126</v>
      </c>
      <c r="M20" s="80" t="s">
        <v>92</v>
      </c>
      <c r="N20" s="81" t="s">
        <v>36</v>
      </c>
      <c r="O20" s="82" t="s">
        <v>140</v>
      </c>
      <c r="P20" s="83" t="s">
        <v>142</v>
      </c>
      <c r="Q20" s="84">
        <v>16000</v>
      </c>
      <c r="R20" s="76" t="str">
        <f>VLOOKUP(A20,[2]Sheet1!$A:$L,12,0)</f>
        <v>0841916183384</v>
      </c>
      <c r="S20" s="1" t="s">
        <v>38</v>
      </c>
      <c r="T20" s="65"/>
      <c r="U20" s="94"/>
      <c r="V20" s="94"/>
      <c r="W20" s="94"/>
      <c r="X20" s="94"/>
      <c r="Y20" s="124">
        <f t="shared" si="19"/>
        <v>0</v>
      </c>
      <c r="Z20" s="64">
        <f t="shared" si="20"/>
        <v>0</v>
      </c>
      <c r="AA20" s="64">
        <f t="shared" si="21"/>
        <v>0</v>
      </c>
      <c r="AB20" s="65"/>
      <c r="AC20" s="64">
        <f t="shared" si="22"/>
        <v>0</v>
      </c>
      <c r="AD20" s="64">
        <f t="shared" si="23"/>
        <v>0</v>
      </c>
      <c r="AE20" s="66">
        <f t="shared" si="24"/>
        <v>0</v>
      </c>
      <c r="AF20" s="66">
        <f t="shared" si="25"/>
        <v>0</v>
      </c>
      <c r="AG20" s="66">
        <f t="shared" si="17"/>
        <v>0</v>
      </c>
    </row>
    <row r="21" spans="1:33" ht="19.75" customHeight="1" x14ac:dyDescent="0.55000000000000004">
      <c r="A21" s="56" t="str">
        <f t="shared" si="18"/>
        <v>BG379BXRFF</v>
      </c>
      <c r="B21" s="56" t="str">
        <f t="shared" si="4"/>
        <v/>
      </c>
      <c r="C21" s="56" t="str">
        <f t="shared" si="5"/>
        <v/>
      </c>
      <c r="D21" s="57">
        <f t="shared" si="6"/>
        <v>0</v>
      </c>
      <c r="E21" s="57" t="str">
        <f t="shared" si="7"/>
        <v/>
      </c>
      <c r="F21" s="56" t="str">
        <f t="shared" si="8"/>
        <v/>
      </c>
      <c r="G21" s="58">
        <f t="shared" si="9"/>
        <v>0</v>
      </c>
      <c r="H21" s="73" t="s">
        <v>12</v>
      </c>
      <c r="I21" s="127"/>
      <c r="J21" s="71" t="s">
        <v>294</v>
      </c>
      <c r="K21" s="78" t="s">
        <v>293</v>
      </c>
      <c r="L21" s="79" t="s">
        <v>129</v>
      </c>
      <c r="M21" s="80" t="s">
        <v>92</v>
      </c>
      <c r="N21" s="81" t="s">
        <v>36</v>
      </c>
      <c r="O21" s="82" t="s">
        <v>141</v>
      </c>
      <c r="P21" s="83" t="s">
        <v>142</v>
      </c>
      <c r="Q21" s="84">
        <v>17000</v>
      </c>
      <c r="R21" s="76" t="str">
        <f>VLOOKUP(A21,[2]Sheet1!$A:$L,12,0)</f>
        <v>0841916183391</v>
      </c>
      <c r="S21" s="1" t="s">
        <v>38</v>
      </c>
      <c r="T21" s="65"/>
      <c r="U21" s="94"/>
      <c r="V21" s="94"/>
      <c r="W21" s="94"/>
      <c r="X21" s="94"/>
      <c r="Y21" s="124">
        <f t="shared" si="19"/>
        <v>0</v>
      </c>
      <c r="Z21" s="64">
        <f t="shared" si="20"/>
        <v>0</v>
      </c>
      <c r="AA21" s="64">
        <f t="shared" si="21"/>
        <v>0</v>
      </c>
      <c r="AB21" s="65"/>
      <c r="AC21" s="64">
        <f t="shared" si="22"/>
        <v>0</v>
      </c>
      <c r="AD21" s="64">
        <f t="shared" si="23"/>
        <v>0</v>
      </c>
      <c r="AE21" s="66">
        <f t="shared" si="24"/>
        <v>0</v>
      </c>
      <c r="AF21" s="66">
        <f t="shared" si="25"/>
        <v>0</v>
      </c>
      <c r="AG21" s="66">
        <f t="shared" si="17"/>
        <v>0</v>
      </c>
    </row>
    <row r="22" spans="1:33" ht="19.75" customHeight="1" x14ac:dyDescent="0.55000000000000004">
      <c r="A22" s="56" t="str">
        <f t="shared" si="18"/>
        <v>BG351SDSTF</v>
      </c>
      <c r="B22" s="56" t="str">
        <f t="shared" si="4"/>
        <v/>
      </c>
      <c r="C22" s="56" t="str">
        <f t="shared" si="5"/>
        <v/>
      </c>
      <c r="D22" s="57">
        <f t="shared" si="6"/>
        <v>0</v>
      </c>
      <c r="E22" s="57" t="str">
        <f t="shared" si="7"/>
        <v/>
      </c>
      <c r="F22" s="56" t="str">
        <f t="shared" si="8"/>
        <v/>
      </c>
      <c r="G22" s="58">
        <f t="shared" si="9"/>
        <v>0</v>
      </c>
      <c r="H22" s="73" t="s">
        <v>12</v>
      </c>
      <c r="I22" s="127"/>
      <c r="J22" s="71" t="s">
        <v>296</v>
      </c>
      <c r="K22" s="78" t="s">
        <v>58</v>
      </c>
      <c r="L22" s="79" t="s">
        <v>143</v>
      </c>
      <c r="M22" s="80" t="s">
        <v>92</v>
      </c>
      <c r="N22" s="81" t="s">
        <v>51</v>
      </c>
      <c r="O22" s="82" t="s">
        <v>146</v>
      </c>
      <c r="P22" s="83" t="s">
        <v>142</v>
      </c>
      <c r="Q22" s="84">
        <v>16000</v>
      </c>
      <c r="R22" s="76" t="str">
        <f>VLOOKUP(A22,[2]Sheet1!$A:$L,12,0)</f>
        <v>0841916183568</v>
      </c>
      <c r="S22" s="1" t="s">
        <v>38</v>
      </c>
      <c r="T22" s="65"/>
      <c r="U22" s="94"/>
      <c r="V22" s="94"/>
      <c r="W22" s="94"/>
      <c r="X22" s="94"/>
      <c r="Y22" s="124">
        <f t="shared" si="19"/>
        <v>0</v>
      </c>
      <c r="Z22" s="64">
        <f t="shared" si="20"/>
        <v>0</v>
      </c>
      <c r="AA22" s="64">
        <f t="shared" si="21"/>
        <v>0</v>
      </c>
      <c r="AB22" s="65"/>
      <c r="AC22" s="64">
        <f t="shared" si="22"/>
        <v>0</v>
      </c>
      <c r="AD22" s="64">
        <f t="shared" si="23"/>
        <v>0</v>
      </c>
      <c r="AE22" s="66">
        <f t="shared" si="24"/>
        <v>0</v>
      </c>
      <c r="AF22" s="66">
        <f t="shared" si="25"/>
        <v>0</v>
      </c>
      <c r="AG22" s="66">
        <f t="shared" si="17"/>
        <v>0</v>
      </c>
    </row>
    <row r="23" spans="1:33" ht="19.75" customHeight="1" x14ac:dyDescent="0.55000000000000004">
      <c r="A23" s="56" t="str">
        <f t="shared" si="18"/>
        <v>BG351SGF</v>
      </c>
      <c r="B23" s="56" t="str">
        <f t="shared" si="4"/>
        <v/>
      </c>
      <c r="C23" s="56" t="str">
        <f t="shared" si="5"/>
        <v/>
      </c>
      <c r="D23" s="57" t="s">
        <v>463</v>
      </c>
      <c r="E23" s="57" t="str">
        <f t="shared" si="7"/>
        <v/>
      </c>
      <c r="F23" s="56" t="str">
        <f t="shared" si="8"/>
        <v/>
      </c>
      <c r="G23" s="58">
        <f t="shared" si="9"/>
        <v>0</v>
      </c>
      <c r="H23" s="73" t="s">
        <v>12</v>
      </c>
      <c r="I23" s="127"/>
      <c r="J23" s="71" t="s">
        <v>296</v>
      </c>
      <c r="K23" s="78" t="s">
        <v>58</v>
      </c>
      <c r="L23" s="79" t="s">
        <v>127</v>
      </c>
      <c r="M23" s="80" t="s">
        <v>92</v>
      </c>
      <c r="N23" s="81" t="s">
        <v>51</v>
      </c>
      <c r="O23" s="82" t="s">
        <v>147</v>
      </c>
      <c r="P23" s="83" t="s">
        <v>142</v>
      </c>
      <c r="Q23" s="84">
        <v>16000</v>
      </c>
      <c r="R23" s="76" t="str">
        <f>VLOOKUP(A23,[2]Sheet1!$A:$L,12,0)</f>
        <v>0841916183575</v>
      </c>
      <c r="S23" s="1" t="s">
        <v>38</v>
      </c>
      <c r="T23" s="65"/>
      <c r="U23" s="94"/>
      <c r="V23" s="94"/>
      <c r="W23" s="94"/>
      <c r="X23" s="94"/>
      <c r="Y23" s="124">
        <f t="shared" si="19"/>
        <v>0</v>
      </c>
      <c r="Z23" s="64">
        <f t="shared" si="20"/>
        <v>0</v>
      </c>
      <c r="AA23" s="64">
        <f t="shared" si="21"/>
        <v>0</v>
      </c>
      <c r="AB23" s="65"/>
      <c r="AC23" s="64">
        <f t="shared" si="22"/>
        <v>0</v>
      </c>
      <c r="AD23" s="64">
        <f t="shared" si="23"/>
        <v>0</v>
      </c>
      <c r="AE23" s="66">
        <f t="shared" si="24"/>
        <v>0</v>
      </c>
      <c r="AF23" s="66">
        <f t="shared" si="25"/>
        <v>0</v>
      </c>
      <c r="AG23" s="66">
        <f t="shared" si="17"/>
        <v>0</v>
      </c>
    </row>
    <row r="24" spans="1:33" ht="19.75" customHeight="1" x14ac:dyDescent="0.55000000000000004">
      <c r="A24" s="56" t="str">
        <f t="shared" si="18"/>
        <v>BG351BKF</v>
      </c>
      <c r="B24" s="56" t="str">
        <f t="shared" si="4"/>
        <v/>
      </c>
      <c r="C24" s="56" t="str">
        <f t="shared" si="5"/>
        <v/>
      </c>
      <c r="D24" s="57">
        <f t="shared" si="6"/>
        <v>0</v>
      </c>
      <c r="E24" s="57" t="str">
        <f t="shared" si="7"/>
        <v/>
      </c>
      <c r="F24" s="56" t="str">
        <f t="shared" si="8"/>
        <v/>
      </c>
      <c r="G24" s="58">
        <f t="shared" si="9"/>
        <v>0</v>
      </c>
      <c r="H24" s="73" t="s">
        <v>12</v>
      </c>
      <c r="I24" s="127"/>
      <c r="J24" s="71" t="s">
        <v>296</v>
      </c>
      <c r="K24" s="78" t="s">
        <v>58</v>
      </c>
      <c r="L24" s="79" t="s">
        <v>126</v>
      </c>
      <c r="M24" s="80" t="s">
        <v>92</v>
      </c>
      <c r="N24" s="81" t="s">
        <v>43</v>
      </c>
      <c r="O24" s="82" t="s">
        <v>148</v>
      </c>
      <c r="P24" s="83" t="s">
        <v>142</v>
      </c>
      <c r="Q24" s="84">
        <v>16000</v>
      </c>
      <c r="R24" s="76" t="str">
        <f>VLOOKUP(A24,[2]Sheet1!$A:$L,12,0)</f>
        <v>0841916180567</v>
      </c>
      <c r="S24" s="1" t="s">
        <v>38</v>
      </c>
      <c r="T24" s="65"/>
      <c r="U24" s="94"/>
      <c r="V24" s="94"/>
      <c r="W24" s="94"/>
      <c r="X24" s="94"/>
      <c r="Y24" s="124">
        <f t="shared" si="19"/>
        <v>0</v>
      </c>
      <c r="Z24" s="64">
        <f t="shared" si="20"/>
        <v>0</v>
      </c>
      <c r="AA24" s="64">
        <f t="shared" si="21"/>
        <v>0</v>
      </c>
      <c r="AB24" s="65"/>
      <c r="AC24" s="64">
        <f t="shared" si="22"/>
        <v>0</v>
      </c>
      <c r="AD24" s="64">
        <f t="shared" si="23"/>
        <v>0</v>
      </c>
      <c r="AE24" s="66">
        <f t="shared" si="24"/>
        <v>0</v>
      </c>
      <c r="AF24" s="66">
        <f t="shared" si="25"/>
        <v>0</v>
      </c>
      <c r="AG24" s="66">
        <f t="shared" si="17"/>
        <v>0</v>
      </c>
    </row>
    <row r="25" spans="1:33" ht="19.75" customHeight="1" x14ac:dyDescent="0.55000000000000004">
      <c r="A25" s="56" t="str">
        <f t="shared" si="18"/>
        <v>BG351BKTPF</v>
      </c>
      <c r="B25" s="56" t="str">
        <f t="shared" si="4"/>
        <v/>
      </c>
      <c r="C25" s="56" t="str">
        <f t="shared" si="5"/>
        <v/>
      </c>
      <c r="D25" s="57">
        <f t="shared" si="6"/>
        <v>0</v>
      </c>
      <c r="E25" s="57" t="str">
        <f t="shared" si="7"/>
        <v/>
      </c>
      <c r="F25" s="56" t="str">
        <f t="shared" si="8"/>
        <v/>
      </c>
      <c r="G25" s="58">
        <f t="shared" si="9"/>
        <v>0</v>
      </c>
      <c r="H25" s="73" t="s">
        <v>12</v>
      </c>
      <c r="I25" s="127"/>
      <c r="J25" s="71" t="s">
        <v>296</v>
      </c>
      <c r="K25" s="78" t="s">
        <v>58</v>
      </c>
      <c r="L25" s="79" t="s">
        <v>144</v>
      </c>
      <c r="M25" s="80" t="s">
        <v>295</v>
      </c>
      <c r="N25" s="81" t="s">
        <v>43</v>
      </c>
      <c r="O25" s="82" t="s">
        <v>149</v>
      </c>
      <c r="P25" s="83" t="s">
        <v>142</v>
      </c>
      <c r="Q25" s="84">
        <v>17000</v>
      </c>
      <c r="R25" s="76" t="str">
        <f>VLOOKUP(A25,[2]Sheet1!$A:$L,12,0)</f>
        <v>0841916179462</v>
      </c>
      <c r="S25" s="1" t="s">
        <v>38</v>
      </c>
      <c r="T25" s="65"/>
      <c r="U25" s="94"/>
      <c r="V25" s="94"/>
      <c r="W25" s="94"/>
      <c r="X25" s="94"/>
      <c r="Y25" s="124">
        <f t="shared" si="19"/>
        <v>0</v>
      </c>
      <c r="Z25" s="64">
        <f t="shared" si="20"/>
        <v>0</v>
      </c>
      <c r="AA25" s="64">
        <f t="shared" si="21"/>
        <v>0</v>
      </c>
      <c r="AB25" s="65"/>
      <c r="AC25" s="64">
        <f t="shared" si="22"/>
        <v>0</v>
      </c>
      <c r="AD25" s="64">
        <f t="shared" si="23"/>
        <v>0</v>
      </c>
      <c r="AE25" s="66">
        <f t="shared" si="24"/>
        <v>0</v>
      </c>
      <c r="AF25" s="66">
        <f t="shared" si="25"/>
        <v>0</v>
      </c>
      <c r="AG25" s="66">
        <f t="shared" si="17"/>
        <v>0</v>
      </c>
    </row>
    <row r="26" spans="1:33" ht="19.75" customHeight="1" x14ac:dyDescent="0.55000000000000004">
      <c r="A26" s="56" t="str">
        <f t="shared" si="18"/>
        <v>BG351BXRFF</v>
      </c>
      <c r="B26" s="56" t="str">
        <f t="shared" si="4"/>
        <v/>
      </c>
      <c r="C26" s="56" t="str">
        <f t="shared" si="5"/>
        <v/>
      </c>
      <c r="D26" s="57">
        <f t="shared" si="6"/>
        <v>0</v>
      </c>
      <c r="E26" s="57" t="str">
        <f t="shared" si="7"/>
        <v/>
      </c>
      <c r="F26" s="56" t="str">
        <f t="shared" si="8"/>
        <v/>
      </c>
      <c r="G26" s="58">
        <f t="shared" si="9"/>
        <v>0</v>
      </c>
      <c r="H26" s="73" t="s">
        <v>12</v>
      </c>
      <c r="I26" s="127"/>
      <c r="J26" s="71" t="s">
        <v>296</v>
      </c>
      <c r="K26" s="78" t="s">
        <v>58</v>
      </c>
      <c r="L26" s="79" t="s">
        <v>129</v>
      </c>
      <c r="M26" s="80" t="s">
        <v>92</v>
      </c>
      <c r="N26" s="81" t="s">
        <v>43</v>
      </c>
      <c r="O26" s="82" t="s">
        <v>150</v>
      </c>
      <c r="P26" s="83" t="s">
        <v>142</v>
      </c>
      <c r="Q26" s="84">
        <v>17000</v>
      </c>
      <c r="R26" s="76" t="str">
        <f>VLOOKUP(A26,[2]Sheet1!$A:$L,12,0)</f>
        <v>0841916176775</v>
      </c>
      <c r="S26" s="1" t="s">
        <v>38</v>
      </c>
      <c r="T26" s="65"/>
      <c r="U26" s="94"/>
      <c r="V26" s="94"/>
      <c r="W26" s="94"/>
      <c r="X26" s="94"/>
      <c r="Y26" s="124">
        <f t="shared" si="19"/>
        <v>0</v>
      </c>
      <c r="Z26" s="64">
        <f t="shared" si="20"/>
        <v>0</v>
      </c>
      <c r="AA26" s="64">
        <f t="shared" si="21"/>
        <v>0</v>
      </c>
      <c r="AB26" s="65"/>
      <c r="AC26" s="64">
        <f t="shared" si="22"/>
        <v>0</v>
      </c>
      <c r="AD26" s="64">
        <f t="shared" si="23"/>
        <v>0</v>
      </c>
      <c r="AE26" s="66">
        <f t="shared" si="24"/>
        <v>0</v>
      </c>
      <c r="AF26" s="66">
        <f t="shared" si="25"/>
        <v>0</v>
      </c>
      <c r="AG26" s="66">
        <f t="shared" si="17"/>
        <v>0</v>
      </c>
    </row>
    <row r="27" spans="1:33" ht="19.75" customHeight="1" x14ac:dyDescent="0.55000000000000004">
      <c r="A27" s="56" t="str">
        <f t="shared" si="18"/>
        <v>BG362BKF</v>
      </c>
      <c r="B27" s="56" t="str">
        <f t="shared" si="4"/>
        <v/>
      </c>
      <c r="C27" s="56" t="str">
        <f t="shared" si="5"/>
        <v/>
      </c>
      <c r="D27" s="57">
        <f t="shared" si="6"/>
        <v>0</v>
      </c>
      <c r="E27" s="57" t="str">
        <f t="shared" si="7"/>
        <v/>
      </c>
      <c r="F27" s="56" t="str">
        <f t="shared" si="8"/>
        <v/>
      </c>
      <c r="G27" s="58">
        <f t="shared" si="9"/>
        <v>0</v>
      </c>
      <c r="H27" s="73" t="s">
        <v>12</v>
      </c>
      <c r="I27" s="127"/>
      <c r="J27" s="71" t="s">
        <v>296</v>
      </c>
      <c r="K27" s="78" t="s">
        <v>59</v>
      </c>
      <c r="L27" s="79" t="s">
        <v>126</v>
      </c>
      <c r="M27" s="80" t="s">
        <v>92</v>
      </c>
      <c r="N27" s="81" t="s">
        <v>43</v>
      </c>
      <c r="O27" s="82" t="s">
        <v>151</v>
      </c>
      <c r="P27" s="83" t="s">
        <v>142</v>
      </c>
      <c r="Q27" s="84">
        <v>15500</v>
      </c>
      <c r="R27" s="76" t="str">
        <f>VLOOKUP(A27,[2]Sheet1!$A:$L,12,0)</f>
        <v>0841916181854</v>
      </c>
      <c r="S27" s="1" t="s">
        <v>38</v>
      </c>
      <c r="T27" s="65"/>
      <c r="U27" s="94"/>
      <c r="V27" s="94"/>
      <c r="W27" s="94"/>
      <c r="X27" s="94"/>
      <c r="Y27" s="124">
        <f t="shared" si="19"/>
        <v>0</v>
      </c>
      <c r="Z27" s="64">
        <f t="shared" si="20"/>
        <v>0</v>
      </c>
      <c r="AA27" s="64">
        <f t="shared" si="21"/>
        <v>0</v>
      </c>
      <c r="AB27" s="65"/>
      <c r="AC27" s="64">
        <f t="shared" si="22"/>
        <v>0</v>
      </c>
      <c r="AD27" s="64">
        <f t="shared" si="23"/>
        <v>0</v>
      </c>
      <c r="AE27" s="66">
        <f t="shared" si="24"/>
        <v>0</v>
      </c>
      <c r="AF27" s="66">
        <f t="shared" si="25"/>
        <v>0</v>
      </c>
      <c r="AG27" s="66">
        <f t="shared" si="17"/>
        <v>0</v>
      </c>
    </row>
    <row r="28" spans="1:33" ht="19.75" customHeight="1" x14ac:dyDescent="0.55000000000000004">
      <c r="A28" s="56" t="str">
        <f t="shared" si="18"/>
        <v>BG362BXRFF</v>
      </c>
      <c r="B28" s="56" t="str">
        <f t="shared" si="4"/>
        <v/>
      </c>
      <c r="C28" s="56" t="str">
        <f t="shared" si="5"/>
        <v/>
      </c>
      <c r="D28" s="57">
        <f t="shared" si="6"/>
        <v>0</v>
      </c>
      <c r="E28" s="57" t="str">
        <f t="shared" si="7"/>
        <v/>
      </c>
      <c r="F28" s="56" t="str">
        <f t="shared" si="8"/>
        <v/>
      </c>
      <c r="G28" s="58">
        <f t="shared" si="9"/>
        <v>0</v>
      </c>
      <c r="H28" s="73" t="s">
        <v>12</v>
      </c>
      <c r="I28" s="127"/>
      <c r="J28" s="71" t="s">
        <v>296</v>
      </c>
      <c r="K28" s="78" t="s">
        <v>59</v>
      </c>
      <c r="L28" s="79" t="s">
        <v>129</v>
      </c>
      <c r="M28" s="80" t="s">
        <v>92</v>
      </c>
      <c r="N28" s="81" t="s">
        <v>43</v>
      </c>
      <c r="O28" s="82" t="s">
        <v>152</v>
      </c>
      <c r="P28" s="83" t="s">
        <v>142</v>
      </c>
      <c r="Q28" s="84">
        <v>16500</v>
      </c>
      <c r="R28" s="76" t="str">
        <f>VLOOKUP(A28,[2]Sheet1!$A:$L,12,0)</f>
        <v>0841916179417</v>
      </c>
      <c r="S28" s="1" t="s">
        <v>38</v>
      </c>
      <c r="T28" s="65"/>
      <c r="U28" s="94"/>
      <c r="V28" s="94"/>
      <c r="W28" s="94"/>
      <c r="X28" s="94"/>
      <c r="Y28" s="124">
        <f>SUM(T28:X28)</f>
        <v>0</v>
      </c>
      <c r="Z28" s="64">
        <f>Y28*Q28</f>
        <v>0</v>
      </c>
      <c r="AA28" s="64">
        <f>IFERROR(Z28*$I$8,"")</f>
        <v>0</v>
      </c>
      <c r="AB28" s="65"/>
      <c r="AC28" s="64">
        <f>AB28*Q28</f>
        <v>0</v>
      </c>
      <c r="AD28" s="64">
        <f>IFERROR(AC28*$I$8,"")</f>
        <v>0</v>
      </c>
      <c r="AE28" s="66">
        <f t="shared" ref="AE28:AF30" si="27">AB28+Y28</f>
        <v>0</v>
      </c>
      <c r="AF28" s="66">
        <f t="shared" si="27"/>
        <v>0</v>
      </c>
      <c r="AG28" s="66">
        <f t="shared" si="17"/>
        <v>0</v>
      </c>
    </row>
    <row r="29" spans="1:33" ht="19.75" customHeight="1" x14ac:dyDescent="0.55000000000000004">
      <c r="A29" s="56" t="str">
        <f t="shared" si="18"/>
        <v>BG196SGF</v>
      </c>
      <c r="B29" s="56" t="str">
        <f t="shared" si="4"/>
        <v/>
      </c>
      <c r="C29" s="56" t="str">
        <f t="shared" si="5"/>
        <v/>
      </c>
      <c r="D29" s="57">
        <f t="shared" si="6"/>
        <v>0</v>
      </c>
      <c r="E29" s="57" t="str">
        <f t="shared" si="7"/>
        <v/>
      </c>
      <c r="F29" s="56" t="str">
        <f t="shared" si="8"/>
        <v/>
      </c>
      <c r="G29" s="58">
        <f t="shared" si="9"/>
        <v>0</v>
      </c>
      <c r="H29" s="73" t="s">
        <v>12</v>
      </c>
      <c r="I29" s="127"/>
      <c r="J29" s="71" t="s">
        <v>296</v>
      </c>
      <c r="K29" s="78" t="s">
        <v>60</v>
      </c>
      <c r="L29" s="79" t="s">
        <v>127</v>
      </c>
      <c r="M29" s="80" t="s">
        <v>92</v>
      </c>
      <c r="N29" s="81" t="s">
        <v>51</v>
      </c>
      <c r="O29" s="82" t="s">
        <v>153</v>
      </c>
      <c r="P29" s="83" t="s">
        <v>142</v>
      </c>
      <c r="Q29" s="84">
        <v>10500</v>
      </c>
      <c r="R29" s="76" t="str">
        <f>VLOOKUP(A29,[2]Sheet1!$A:$L,12,0)</f>
        <v>0841916183520</v>
      </c>
      <c r="S29" s="1" t="s">
        <v>38</v>
      </c>
      <c r="T29" s="65"/>
      <c r="U29" s="94"/>
      <c r="V29" s="94"/>
      <c r="W29" s="94"/>
      <c r="X29" s="94"/>
      <c r="Y29" s="124">
        <f>SUM(T29:X29)</f>
        <v>0</v>
      </c>
      <c r="Z29" s="64">
        <f>Y29*Q29</f>
        <v>0</v>
      </c>
      <c r="AA29" s="64">
        <f>IFERROR(Z29*$I$8,"")</f>
        <v>0</v>
      </c>
      <c r="AB29" s="65"/>
      <c r="AC29" s="64">
        <f>AB29*Q29</f>
        <v>0</v>
      </c>
      <c r="AD29" s="64">
        <f>IFERROR(AC29*$I$8,"")</f>
        <v>0</v>
      </c>
      <c r="AE29" s="66">
        <f t="shared" si="27"/>
        <v>0</v>
      </c>
      <c r="AF29" s="66">
        <f t="shared" si="27"/>
        <v>0</v>
      </c>
      <c r="AG29" s="66">
        <f t="shared" si="17"/>
        <v>0</v>
      </c>
    </row>
    <row r="30" spans="1:33" ht="19.75" customHeight="1" x14ac:dyDescent="0.55000000000000004">
      <c r="A30" s="56" t="str">
        <f t="shared" si="18"/>
        <v>BG196SDSTF</v>
      </c>
      <c r="B30" s="56" t="str">
        <f t="shared" si="4"/>
        <v/>
      </c>
      <c r="C30" s="56" t="str">
        <f t="shared" si="5"/>
        <v/>
      </c>
      <c r="D30" s="57">
        <f t="shared" si="6"/>
        <v>0</v>
      </c>
      <c r="E30" s="57" t="str">
        <f t="shared" si="7"/>
        <v/>
      </c>
      <c r="F30" s="56" t="str">
        <f t="shared" si="8"/>
        <v/>
      </c>
      <c r="G30" s="58">
        <f t="shared" si="9"/>
        <v>0</v>
      </c>
      <c r="H30" s="73" t="s">
        <v>12</v>
      </c>
      <c r="I30" s="127"/>
      <c r="J30" s="71" t="s">
        <v>296</v>
      </c>
      <c r="K30" s="78" t="s">
        <v>60</v>
      </c>
      <c r="L30" s="79" t="s">
        <v>143</v>
      </c>
      <c r="M30" s="80" t="s">
        <v>92</v>
      </c>
      <c r="N30" s="81" t="s">
        <v>51</v>
      </c>
      <c r="O30" s="82" t="s">
        <v>154</v>
      </c>
      <c r="P30" s="83" t="s">
        <v>142</v>
      </c>
      <c r="Q30" s="84">
        <v>10500</v>
      </c>
      <c r="R30" s="76" t="str">
        <f>VLOOKUP(A30,[2]Sheet1!$A:$L,12,0)</f>
        <v>0841916183513</v>
      </c>
      <c r="S30" s="1" t="s">
        <v>38</v>
      </c>
      <c r="T30" s="65"/>
      <c r="U30" s="94"/>
      <c r="V30" s="94"/>
      <c r="W30" s="94"/>
      <c r="X30" s="94"/>
      <c r="Y30" s="124">
        <f>SUM(T30:X30)</f>
        <v>0</v>
      </c>
      <c r="Z30" s="64">
        <f>Y30*Q30</f>
        <v>0</v>
      </c>
      <c r="AA30" s="64">
        <f>IFERROR(Z30*$I$8,"")</f>
        <v>0</v>
      </c>
      <c r="AB30" s="65"/>
      <c r="AC30" s="64">
        <f>AB30*Q30</f>
        <v>0</v>
      </c>
      <c r="AD30" s="64">
        <f>IFERROR(AC30*$I$8,"")</f>
        <v>0</v>
      </c>
      <c r="AE30" s="66">
        <f t="shared" si="27"/>
        <v>0</v>
      </c>
      <c r="AF30" s="66">
        <f t="shared" si="27"/>
        <v>0</v>
      </c>
      <c r="AG30" s="66">
        <f t="shared" si="17"/>
        <v>0</v>
      </c>
    </row>
    <row r="31" spans="1:33" ht="19.75" customHeight="1" x14ac:dyDescent="0.55000000000000004">
      <c r="A31" s="56" t="str">
        <f t="shared" si="18"/>
        <v>BG196BLCKF</v>
      </c>
      <c r="B31" s="56" t="str">
        <f t="shared" si="4"/>
        <v/>
      </c>
      <c r="C31" s="56" t="str">
        <f t="shared" si="5"/>
        <v/>
      </c>
      <c r="D31" s="57">
        <f t="shared" si="6"/>
        <v>0</v>
      </c>
      <c r="E31" s="57" t="str">
        <f t="shared" si="7"/>
        <v/>
      </c>
      <c r="F31" s="56" t="str">
        <f t="shared" si="8"/>
        <v/>
      </c>
      <c r="G31" s="58">
        <f t="shared" si="9"/>
        <v>0</v>
      </c>
      <c r="H31" s="73" t="s">
        <v>12</v>
      </c>
      <c r="I31" s="127"/>
      <c r="J31" s="71" t="s">
        <v>296</v>
      </c>
      <c r="K31" s="78" t="s">
        <v>60</v>
      </c>
      <c r="L31" s="79" t="s">
        <v>126</v>
      </c>
      <c r="M31" s="80" t="s">
        <v>92</v>
      </c>
      <c r="N31" s="81" t="s">
        <v>43</v>
      </c>
      <c r="O31" s="82" t="s">
        <v>155</v>
      </c>
      <c r="P31" s="83" t="s">
        <v>142</v>
      </c>
      <c r="Q31" s="84">
        <v>10500</v>
      </c>
      <c r="R31" s="76" t="str">
        <f>VLOOKUP(A31,[2]Sheet1!$A:$L,12,0)</f>
        <v>0841916176690</v>
      </c>
      <c r="S31" s="1" t="s">
        <v>38</v>
      </c>
      <c r="T31" s="65"/>
      <c r="U31" s="94"/>
      <c r="V31" s="94"/>
      <c r="W31" s="94"/>
      <c r="X31" s="94"/>
      <c r="Y31" s="124">
        <f t="shared" si="19"/>
        <v>0</v>
      </c>
      <c r="Z31" s="64">
        <f t="shared" si="20"/>
        <v>0</v>
      </c>
      <c r="AA31" s="64">
        <f t="shared" si="21"/>
        <v>0</v>
      </c>
      <c r="AB31" s="65"/>
      <c r="AC31" s="64">
        <f t="shared" si="22"/>
        <v>0</v>
      </c>
      <c r="AD31" s="64">
        <f t="shared" si="23"/>
        <v>0</v>
      </c>
      <c r="AE31" s="66">
        <f t="shared" si="24"/>
        <v>0</v>
      </c>
      <c r="AF31" s="66">
        <f t="shared" si="25"/>
        <v>0</v>
      </c>
      <c r="AG31" s="66">
        <f t="shared" si="17"/>
        <v>0</v>
      </c>
    </row>
    <row r="32" spans="1:33" ht="19.75" customHeight="1" x14ac:dyDescent="0.55000000000000004">
      <c r="A32" s="56" t="str">
        <f t="shared" si="18"/>
        <v>BG196ROYLF</v>
      </c>
      <c r="B32" s="56" t="str">
        <f t="shared" si="4"/>
        <v/>
      </c>
      <c r="C32" s="56" t="str">
        <f t="shared" si="5"/>
        <v/>
      </c>
      <c r="D32" s="57">
        <f t="shared" si="6"/>
        <v>0</v>
      </c>
      <c r="E32" s="57" t="str">
        <f t="shared" si="7"/>
        <v/>
      </c>
      <c r="F32" s="56" t="str">
        <f t="shared" si="8"/>
        <v/>
      </c>
      <c r="G32" s="58">
        <f t="shared" si="9"/>
        <v>0</v>
      </c>
      <c r="H32" s="73" t="s">
        <v>12</v>
      </c>
      <c r="I32" s="127"/>
      <c r="J32" s="71" t="s">
        <v>296</v>
      </c>
      <c r="K32" s="78" t="s">
        <v>60</v>
      </c>
      <c r="L32" s="79" t="s">
        <v>128</v>
      </c>
      <c r="M32" s="80" t="s">
        <v>92</v>
      </c>
      <c r="N32" s="81" t="s">
        <v>43</v>
      </c>
      <c r="O32" s="82" t="s">
        <v>156</v>
      </c>
      <c r="P32" s="83" t="s">
        <v>142</v>
      </c>
      <c r="Q32" s="84">
        <v>10500</v>
      </c>
      <c r="R32" s="76" t="str">
        <f>VLOOKUP(A32,[2]Sheet1!$A:$L,12,0)</f>
        <v>0841916180475</v>
      </c>
      <c r="S32" s="1" t="s">
        <v>38</v>
      </c>
      <c r="T32" s="65"/>
      <c r="U32" s="94"/>
      <c r="V32" s="94"/>
      <c r="W32" s="94"/>
      <c r="X32" s="94"/>
      <c r="Y32" s="124">
        <f t="shared" si="19"/>
        <v>0</v>
      </c>
      <c r="Z32" s="64">
        <f t="shared" si="20"/>
        <v>0</v>
      </c>
      <c r="AA32" s="64">
        <f t="shared" si="21"/>
        <v>0</v>
      </c>
      <c r="AB32" s="65"/>
      <c r="AC32" s="64">
        <f t="shared" si="22"/>
        <v>0</v>
      </c>
      <c r="AD32" s="64">
        <f t="shared" si="23"/>
        <v>0</v>
      </c>
      <c r="AE32" s="66">
        <f t="shared" si="24"/>
        <v>0</v>
      </c>
      <c r="AF32" s="66">
        <f t="shared" si="25"/>
        <v>0</v>
      </c>
      <c r="AG32" s="66">
        <f t="shared" si="17"/>
        <v>0</v>
      </c>
    </row>
    <row r="33" spans="1:33" ht="19.75" customHeight="1" x14ac:dyDescent="0.55000000000000004">
      <c r="A33" s="56" t="str">
        <f t="shared" si="18"/>
        <v>BG196BKTPF</v>
      </c>
      <c r="B33" s="56" t="str">
        <f t="shared" si="4"/>
        <v/>
      </c>
      <c r="C33" s="56" t="str">
        <f t="shared" si="5"/>
        <v/>
      </c>
      <c r="D33" s="57">
        <f t="shared" si="6"/>
        <v>0</v>
      </c>
      <c r="E33" s="57" t="str">
        <f t="shared" si="7"/>
        <v/>
      </c>
      <c r="F33" s="56" t="str">
        <f t="shared" si="8"/>
        <v/>
      </c>
      <c r="G33" s="58">
        <f t="shared" si="9"/>
        <v>0</v>
      </c>
      <c r="H33" s="73" t="s">
        <v>12</v>
      </c>
      <c r="I33" s="127"/>
      <c r="J33" s="71" t="s">
        <v>296</v>
      </c>
      <c r="K33" s="78" t="s">
        <v>60</v>
      </c>
      <c r="L33" s="79" t="s">
        <v>144</v>
      </c>
      <c r="M33" s="80" t="s">
        <v>40</v>
      </c>
      <c r="N33" s="81" t="s">
        <v>43</v>
      </c>
      <c r="O33" s="82" t="s">
        <v>157</v>
      </c>
      <c r="P33" s="83" t="s">
        <v>142</v>
      </c>
      <c r="Q33" s="84">
        <v>11000</v>
      </c>
      <c r="R33" s="76" t="str">
        <f>VLOOKUP(A33,[2]Sheet1!$A:$L,12,0)</f>
        <v>0841916165298</v>
      </c>
      <c r="S33" s="1" t="s">
        <v>38</v>
      </c>
      <c r="T33" s="65"/>
      <c r="U33" s="94"/>
      <c r="V33" s="94"/>
      <c r="W33" s="94"/>
      <c r="X33" s="94"/>
      <c r="Y33" s="124">
        <f t="shared" si="19"/>
        <v>0</v>
      </c>
      <c r="Z33" s="64">
        <f t="shared" si="20"/>
        <v>0</v>
      </c>
      <c r="AA33" s="64">
        <f t="shared" si="21"/>
        <v>0</v>
      </c>
      <c r="AB33" s="65"/>
      <c r="AC33" s="64">
        <f t="shared" si="22"/>
        <v>0</v>
      </c>
      <c r="AD33" s="64">
        <f t="shared" si="23"/>
        <v>0</v>
      </c>
      <c r="AE33" s="66">
        <f t="shared" si="24"/>
        <v>0</v>
      </c>
      <c r="AF33" s="66">
        <f t="shared" si="25"/>
        <v>0</v>
      </c>
      <c r="AG33" s="66">
        <f t="shared" si="17"/>
        <v>0</v>
      </c>
    </row>
    <row r="34" spans="1:33" ht="19.75" customHeight="1" x14ac:dyDescent="0.55000000000000004">
      <c r="A34" s="56" t="str">
        <f t="shared" si="18"/>
        <v>BG196BXRFF</v>
      </c>
      <c r="B34" s="56" t="str">
        <f t="shared" si="4"/>
        <v/>
      </c>
      <c r="C34" s="56" t="str">
        <f t="shared" si="5"/>
        <v/>
      </c>
      <c r="D34" s="57">
        <f t="shared" si="6"/>
        <v>0</v>
      </c>
      <c r="E34" s="57" t="str">
        <f t="shared" si="7"/>
        <v/>
      </c>
      <c r="F34" s="56" t="str">
        <f t="shared" si="8"/>
        <v/>
      </c>
      <c r="G34" s="58">
        <f t="shared" si="9"/>
        <v>0</v>
      </c>
      <c r="H34" s="73" t="s">
        <v>12</v>
      </c>
      <c r="I34" s="127"/>
      <c r="J34" s="71" t="s">
        <v>296</v>
      </c>
      <c r="K34" s="78" t="s">
        <v>60</v>
      </c>
      <c r="L34" s="79" t="s">
        <v>129</v>
      </c>
      <c r="M34" s="80" t="s">
        <v>92</v>
      </c>
      <c r="N34" s="81" t="s">
        <v>43</v>
      </c>
      <c r="O34" s="82" t="s">
        <v>158</v>
      </c>
      <c r="P34" s="83" t="s">
        <v>142</v>
      </c>
      <c r="Q34" s="84">
        <v>11000</v>
      </c>
      <c r="R34" s="76" t="str">
        <f>VLOOKUP(A34,[2]Sheet1!$A:$L,12,0)</f>
        <v>0841916176706</v>
      </c>
      <c r="S34" s="1" t="s">
        <v>38</v>
      </c>
      <c r="T34" s="65"/>
      <c r="U34" s="94"/>
      <c r="V34" s="94"/>
      <c r="W34" s="94"/>
      <c r="X34" s="94"/>
      <c r="Y34" s="124">
        <f>SUM(T34:X34)</f>
        <v>0</v>
      </c>
      <c r="Z34" s="64">
        <f>Y34*Q34</f>
        <v>0</v>
      </c>
      <c r="AA34" s="64">
        <f>IFERROR(Z34*$I$8,"")</f>
        <v>0</v>
      </c>
      <c r="AB34" s="65"/>
      <c r="AC34" s="64">
        <f>AB34*Q34</f>
        <v>0</v>
      </c>
      <c r="AD34" s="64">
        <f>IFERROR(AC34*$I$8,"")</f>
        <v>0</v>
      </c>
      <c r="AE34" s="66">
        <f>AB34+Y34</f>
        <v>0</v>
      </c>
      <c r="AF34" s="66">
        <f>AC34+Z34</f>
        <v>0</v>
      </c>
      <c r="AG34" s="66">
        <f t="shared" si="17"/>
        <v>0</v>
      </c>
    </row>
    <row r="35" spans="1:33" ht="19.75" customHeight="1" x14ac:dyDescent="0.55000000000000004">
      <c r="A35" s="56" t="str">
        <f t="shared" si="18"/>
        <v>BG196REDXF</v>
      </c>
      <c r="B35" s="56" t="str">
        <f t="shared" si="4"/>
        <v/>
      </c>
      <c r="C35" s="56" t="str">
        <f t="shared" si="5"/>
        <v/>
      </c>
      <c r="D35" s="57">
        <f t="shared" si="6"/>
        <v>0</v>
      </c>
      <c r="E35" s="57" t="str">
        <f t="shared" si="7"/>
        <v/>
      </c>
      <c r="F35" s="56" t="str">
        <f t="shared" si="8"/>
        <v/>
      </c>
      <c r="G35" s="58">
        <f t="shared" si="9"/>
        <v>0</v>
      </c>
      <c r="H35" s="73" t="s">
        <v>12</v>
      </c>
      <c r="I35" s="127"/>
      <c r="J35" s="71" t="s">
        <v>296</v>
      </c>
      <c r="K35" s="78" t="s">
        <v>60</v>
      </c>
      <c r="L35" s="79" t="s">
        <v>145</v>
      </c>
      <c r="M35" s="80" t="s">
        <v>92</v>
      </c>
      <c r="N35" s="81" t="s">
        <v>43</v>
      </c>
      <c r="O35" s="82" t="s">
        <v>159</v>
      </c>
      <c r="P35" s="83" t="s">
        <v>142</v>
      </c>
      <c r="Q35" s="84">
        <v>11000</v>
      </c>
      <c r="R35" s="76" t="str">
        <f>VLOOKUP(A35,[2]Sheet1!$A:$L,12,0)</f>
        <v>0841916177185</v>
      </c>
      <c r="S35" s="1" t="s">
        <v>38</v>
      </c>
      <c r="T35" s="65"/>
      <c r="U35" s="94"/>
      <c r="V35" s="94"/>
      <c r="W35" s="94"/>
      <c r="X35" s="94"/>
      <c r="Y35" s="124">
        <f t="shared" si="19"/>
        <v>0</v>
      </c>
      <c r="Z35" s="64">
        <f t="shared" si="20"/>
        <v>0</v>
      </c>
      <c r="AA35" s="64">
        <f t="shared" si="21"/>
        <v>0</v>
      </c>
      <c r="AB35" s="65"/>
      <c r="AC35" s="64">
        <f t="shared" si="22"/>
        <v>0</v>
      </c>
      <c r="AD35" s="64">
        <f t="shared" si="23"/>
        <v>0</v>
      </c>
      <c r="AE35" s="66">
        <f t="shared" si="24"/>
        <v>0</v>
      </c>
      <c r="AF35" s="66">
        <f t="shared" si="25"/>
        <v>0</v>
      </c>
      <c r="AG35" s="66">
        <f t="shared" si="17"/>
        <v>0</v>
      </c>
    </row>
    <row r="36" spans="1:33" ht="19.75" customHeight="1" x14ac:dyDescent="0.55000000000000004">
      <c r="A36" s="56" t="str">
        <f t="shared" si="18"/>
        <v>BG360BLCKF</v>
      </c>
      <c r="B36" s="56" t="str">
        <f t="shared" si="4"/>
        <v/>
      </c>
      <c r="C36" s="56" t="str">
        <f t="shared" si="5"/>
        <v/>
      </c>
      <c r="D36" s="57">
        <f t="shared" si="6"/>
        <v>0</v>
      </c>
      <c r="E36" s="57" t="str">
        <f t="shared" si="7"/>
        <v/>
      </c>
      <c r="F36" s="56" t="str">
        <f t="shared" si="8"/>
        <v/>
      </c>
      <c r="G36" s="58">
        <f t="shared" si="9"/>
        <v>0</v>
      </c>
      <c r="H36" s="73" t="s">
        <v>12</v>
      </c>
      <c r="I36" s="127"/>
      <c r="J36" s="71" t="s">
        <v>296</v>
      </c>
      <c r="K36" s="78" t="s">
        <v>61</v>
      </c>
      <c r="L36" s="79" t="s">
        <v>126</v>
      </c>
      <c r="M36" s="80" t="s">
        <v>92</v>
      </c>
      <c r="N36" s="81" t="s">
        <v>43</v>
      </c>
      <c r="O36" s="82" t="s">
        <v>160</v>
      </c>
      <c r="P36" s="83" t="s">
        <v>142</v>
      </c>
      <c r="Q36" s="84">
        <v>10000</v>
      </c>
      <c r="R36" s="76" t="str">
        <f>VLOOKUP(A36,[2]Sheet1!$A:$L,12,0)</f>
        <v>0841916179394</v>
      </c>
      <c r="S36" s="1" t="s">
        <v>38</v>
      </c>
      <c r="T36" s="65"/>
      <c r="U36" s="94"/>
      <c r="V36" s="94"/>
      <c r="W36" s="94"/>
      <c r="X36" s="94"/>
      <c r="Y36" s="124">
        <f t="shared" si="19"/>
        <v>0</v>
      </c>
      <c r="Z36" s="64">
        <f t="shared" si="20"/>
        <v>0</v>
      </c>
      <c r="AA36" s="64">
        <f t="shared" si="21"/>
        <v>0</v>
      </c>
      <c r="AB36" s="65"/>
      <c r="AC36" s="64">
        <f t="shared" si="22"/>
        <v>0</v>
      </c>
      <c r="AD36" s="64">
        <f t="shared" si="23"/>
        <v>0</v>
      </c>
      <c r="AE36" s="66">
        <f t="shared" si="24"/>
        <v>0</v>
      </c>
      <c r="AF36" s="66">
        <f t="shared" si="25"/>
        <v>0</v>
      </c>
      <c r="AG36" s="66">
        <f t="shared" si="17"/>
        <v>0</v>
      </c>
    </row>
    <row r="37" spans="1:33" ht="19.75" customHeight="1" x14ac:dyDescent="0.55000000000000004">
      <c r="A37" s="56" t="str">
        <f t="shared" si="18"/>
        <v>BG360BXRFF</v>
      </c>
      <c r="B37" s="56" t="str">
        <f t="shared" si="4"/>
        <v/>
      </c>
      <c r="C37" s="56" t="str">
        <f t="shared" si="5"/>
        <v/>
      </c>
      <c r="D37" s="57">
        <f t="shared" si="6"/>
        <v>0</v>
      </c>
      <c r="E37" s="57" t="str">
        <f t="shared" si="7"/>
        <v/>
      </c>
      <c r="F37" s="56" t="str">
        <f t="shared" si="8"/>
        <v/>
      </c>
      <c r="G37" s="58">
        <f t="shared" si="9"/>
        <v>0</v>
      </c>
      <c r="H37" s="73" t="s">
        <v>12</v>
      </c>
      <c r="I37" s="127"/>
      <c r="J37" s="71" t="s">
        <v>296</v>
      </c>
      <c r="K37" s="78" t="s">
        <v>61</v>
      </c>
      <c r="L37" s="79" t="s">
        <v>129</v>
      </c>
      <c r="M37" s="80" t="s">
        <v>92</v>
      </c>
      <c r="N37" s="81" t="s">
        <v>43</v>
      </c>
      <c r="O37" s="82" t="s">
        <v>161</v>
      </c>
      <c r="P37" s="83" t="s">
        <v>142</v>
      </c>
      <c r="Q37" s="84">
        <v>10500</v>
      </c>
      <c r="R37" s="76" t="str">
        <f>VLOOKUP(A37,[2]Sheet1!$A:$L,12,0)</f>
        <v>0841916181885</v>
      </c>
      <c r="S37" s="1" t="s">
        <v>38</v>
      </c>
      <c r="T37" s="65"/>
      <c r="U37" s="94"/>
      <c r="V37" s="94"/>
      <c r="W37" s="94"/>
      <c r="X37" s="94"/>
      <c r="Y37" s="124">
        <f t="shared" si="19"/>
        <v>0</v>
      </c>
      <c r="Z37" s="64">
        <f t="shared" si="20"/>
        <v>0</v>
      </c>
      <c r="AA37" s="64">
        <f t="shared" si="21"/>
        <v>0</v>
      </c>
      <c r="AB37" s="65"/>
      <c r="AC37" s="64">
        <f t="shared" si="22"/>
        <v>0</v>
      </c>
      <c r="AD37" s="64">
        <f t="shared" si="23"/>
        <v>0</v>
      </c>
      <c r="AE37" s="66">
        <f t="shared" si="24"/>
        <v>0</v>
      </c>
      <c r="AF37" s="66">
        <f t="shared" si="25"/>
        <v>0</v>
      </c>
      <c r="AG37" s="66">
        <f t="shared" si="17"/>
        <v>0</v>
      </c>
    </row>
    <row r="38" spans="1:33" ht="19.75" customHeight="1" x14ac:dyDescent="0.55000000000000004">
      <c r="A38" s="56" t="str">
        <f t="shared" si="18"/>
        <v>BG321SGF</v>
      </c>
      <c r="B38" s="56" t="str">
        <f t="shared" si="4"/>
        <v/>
      </c>
      <c r="C38" s="56" t="str">
        <f t="shared" si="5"/>
        <v/>
      </c>
      <c r="D38" s="57">
        <f t="shared" si="6"/>
        <v>0</v>
      </c>
      <c r="E38" s="57" t="str">
        <f t="shared" si="7"/>
        <v/>
      </c>
      <c r="F38" s="56" t="str">
        <f t="shared" si="8"/>
        <v/>
      </c>
      <c r="G38" s="58">
        <f t="shared" si="9"/>
        <v>0</v>
      </c>
      <c r="H38" s="73" t="s">
        <v>12</v>
      </c>
      <c r="I38" s="127"/>
      <c r="J38" s="71" t="s">
        <v>296</v>
      </c>
      <c r="K38" s="78" t="s">
        <v>62</v>
      </c>
      <c r="L38" s="79" t="s">
        <v>127</v>
      </c>
      <c r="M38" s="80" t="s">
        <v>92</v>
      </c>
      <c r="N38" s="81" t="s">
        <v>51</v>
      </c>
      <c r="O38" s="82" t="s">
        <v>162</v>
      </c>
      <c r="P38" s="83" t="s">
        <v>142</v>
      </c>
      <c r="Q38" s="84">
        <v>9000</v>
      </c>
      <c r="R38" s="76" t="str">
        <f>VLOOKUP(A38,[2]Sheet1!$A:$L,12,0)</f>
        <v>0841916183551</v>
      </c>
      <c r="S38" s="1" t="s">
        <v>38</v>
      </c>
      <c r="T38" s="65"/>
      <c r="U38" s="94"/>
      <c r="V38" s="94"/>
      <c r="W38" s="94"/>
      <c r="X38" s="94"/>
      <c r="Y38" s="124">
        <f>SUM(T38:X38)</f>
        <v>0</v>
      </c>
      <c r="Z38" s="64">
        <f>Y38*Q38</f>
        <v>0</v>
      </c>
      <c r="AA38" s="64">
        <f>IFERROR(Z38*$I$8,"")</f>
        <v>0</v>
      </c>
      <c r="AB38" s="65"/>
      <c r="AC38" s="64">
        <f>AB38*Q38</f>
        <v>0</v>
      </c>
      <c r="AD38" s="64">
        <f>IFERROR(AC38*$I$8,"")</f>
        <v>0</v>
      </c>
      <c r="AE38" s="66">
        <f t="shared" ref="AE38:AF41" si="28">AB38+Y38</f>
        <v>0</v>
      </c>
      <c r="AF38" s="66">
        <f t="shared" si="28"/>
        <v>0</v>
      </c>
      <c r="AG38" s="66">
        <f t="shared" si="17"/>
        <v>0</v>
      </c>
    </row>
    <row r="39" spans="1:33" ht="19.75" customHeight="1" x14ac:dyDescent="0.55000000000000004">
      <c r="A39" s="56" t="str">
        <f t="shared" si="18"/>
        <v>BG321SDSTF</v>
      </c>
      <c r="B39" s="56" t="str">
        <f t="shared" si="4"/>
        <v/>
      </c>
      <c r="C39" s="56" t="str">
        <f t="shared" si="5"/>
        <v/>
      </c>
      <c r="D39" s="57">
        <f t="shared" si="6"/>
        <v>0</v>
      </c>
      <c r="E39" s="57" t="str">
        <f t="shared" si="7"/>
        <v/>
      </c>
      <c r="F39" s="56" t="str">
        <f t="shared" si="8"/>
        <v/>
      </c>
      <c r="G39" s="58">
        <f t="shared" si="9"/>
        <v>0</v>
      </c>
      <c r="H39" s="73" t="s">
        <v>12</v>
      </c>
      <c r="I39" s="127"/>
      <c r="J39" s="71" t="s">
        <v>296</v>
      </c>
      <c r="K39" s="78" t="s">
        <v>62</v>
      </c>
      <c r="L39" s="79" t="s">
        <v>143</v>
      </c>
      <c r="M39" s="80" t="s">
        <v>92</v>
      </c>
      <c r="N39" s="81" t="s">
        <v>51</v>
      </c>
      <c r="O39" s="82" t="s">
        <v>163</v>
      </c>
      <c r="P39" s="83" t="s">
        <v>142</v>
      </c>
      <c r="Q39" s="84">
        <v>9000</v>
      </c>
      <c r="R39" s="76" t="str">
        <f>VLOOKUP(A39,[2]Sheet1!$A:$L,12,0)</f>
        <v>0841916183544</v>
      </c>
      <c r="S39" s="1" t="s">
        <v>38</v>
      </c>
      <c r="T39" s="65"/>
      <c r="U39" s="94"/>
      <c r="V39" s="94"/>
      <c r="W39" s="94"/>
      <c r="X39" s="94"/>
      <c r="Y39" s="124">
        <f>SUM(T39:X39)</f>
        <v>0</v>
      </c>
      <c r="Z39" s="64">
        <f>Y39*Q39</f>
        <v>0</v>
      </c>
      <c r="AA39" s="64">
        <f>IFERROR(Z39*$I$8,"")</f>
        <v>0</v>
      </c>
      <c r="AB39" s="65"/>
      <c r="AC39" s="64">
        <f>AB39*Q39</f>
        <v>0</v>
      </c>
      <c r="AD39" s="64">
        <f>IFERROR(AC39*$I$8,"")</f>
        <v>0</v>
      </c>
      <c r="AE39" s="66">
        <f t="shared" si="28"/>
        <v>0</v>
      </c>
      <c r="AF39" s="66">
        <f t="shared" si="28"/>
        <v>0</v>
      </c>
      <c r="AG39" s="66">
        <f t="shared" si="17"/>
        <v>0</v>
      </c>
    </row>
    <row r="40" spans="1:33" ht="19.75" customHeight="1" x14ac:dyDescent="0.55000000000000004">
      <c r="A40" s="56" t="str">
        <f t="shared" si="18"/>
        <v>BG321BKF</v>
      </c>
      <c r="B40" s="56" t="str">
        <f t="shared" si="4"/>
        <v/>
      </c>
      <c r="C40" s="56" t="str">
        <f t="shared" si="5"/>
        <v/>
      </c>
      <c r="D40" s="57">
        <f t="shared" si="6"/>
        <v>0</v>
      </c>
      <c r="E40" s="57" t="str">
        <f t="shared" si="7"/>
        <v/>
      </c>
      <c r="F40" s="56" t="str">
        <f t="shared" si="8"/>
        <v/>
      </c>
      <c r="G40" s="58">
        <f t="shared" si="9"/>
        <v>0</v>
      </c>
      <c r="H40" s="73" t="s">
        <v>12</v>
      </c>
      <c r="I40" s="127"/>
      <c r="J40" s="71" t="s">
        <v>296</v>
      </c>
      <c r="K40" s="78" t="s">
        <v>62</v>
      </c>
      <c r="L40" s="79" t="s">
        <v>126</v>
      </c>
      <c r="M40" s="80" t="s">
        <v>92</v>
      </c>
      <c r="N40" s="81" t="s">
        <v>43</v>
      </c>
      <c r="O40" s="82" t="s">
        <v>164</v>
      </c>
      <c r="P40" s="83" t="s">
        <v>142</v>
      </c>
      <c r="Q40" s="84">
        <v>9000</v>
      </c>
      <c r="R40" s="76" t="str">
        <f>VLOOKUP(A40,[2]Sheet1!$A:$L,12,0)</f>
        <v>0841916163942</v>
      </c>
      <c r="S40" s="1" t="s">
        <v>38</v>
      </c>
      <c r="T40" s="65"/>
      <c r="U40" s="94"/>
      <c r="V40" s="94"/>
      <c r="W40" s="94"/>
      <c r="X40" s="94"/>
      <c r="Y40" s="124">
        <f>SUM(T40:X40)</f>
        <v>0</v>
      </c>
      <c r="Z40" s="64">
        <f>Y40*Q40</f>
        <v>0</v>
      </c>
      <c r="AA40" s="64">
        <f>IFERROR(Z40*$I$8,"")</f>
        <v>0</v>
      </c>
      <c r="AB40" s="65"/>
      <c r="AC40" s="64">
        <f>AB40*Q40</f>
        <v>0</v>
      </c>
      <c r="AD40" s="64">
        <f>IFERROR(AC40*$I$8,"")</f>
        <v>0</v>
      </c>
      <c r="AE40" s="66">
        <f t="shared" si="28"/>
        <v>0</v>
      </c>
      <c r="AF40" s="66">
        <f t="shared" si="28"/>
        <v>0</v>
      </c>
      <c r="AG40" s="66">
        <f t="shared" si="17"/>
        <v>0</v>
      </c>
    </row>
    <row r="41" spans="1:33" ht="19.75" customHeight="1" x14ac:dyDescent="0.55000000000000004">
      <c r="A41" s="56" t="str">
        <f t="shared" si="18"/>
        <v>BG321ROYLF</v>
      </c>
      <c r="B41" s="56" t="str">
        <f t="shared" si="4"/>
        <v/>
      </c>
      <c r="C41" s="56" t="str">
        <f t="shared" si="5"/>
        <v/>
      </c>
      <c r="D41" s="57">
        <f t="shared" si="6"/>
        <v>0</v>
      </c>
      <c r="E41" s="57" t="str">
        <f t="shared" si="7"/>
        <v/>
      </c>
      <c r="F41" s="56" t="str">
        <f t="shared" si="8"/>
        <v/>
      </c>
      <c r="G41" s="58">
        <f t="shared" si="9"/>
        <v>0</v>
      </c>
      <c r="H41" s="73" t="s">
        <v>12</v>
      </c>
      <c r="I41" s="127"/>
      <c r="J41" s="71" t="s">
        <v>296</v>
      </c>
      <c r="K41" s="78" t="s">
        <v>62</v>
      </c>
      <c r="L41" s="79" t="s">
        <v>128</v>
      </c>
      <c r="M41" s="80" t="s">
        <v>92</v>
      </c>
      <c r="N41" s="81" t="s">
        <v>43</v>
      </c>
      <c r="O41" s="82" t="s">
        <v>165</v>
      </c>
      <c r="P41" s="83" t="s">
        <v>142</v>
      </c>
      <c r="Q41" s="84">
        <v>9000</v>
      </c>
      <c r="R41" s="76" t="str">
        <f>VLOOKUP(A41,[2]Sheet1!$A:$L,12,0)</f>
        <v>0841916180512</v>
      </c>
      <c r="S41" s="1" t="s">
        <v>38</v>
      </c>
      <c r="T41" s="65"/>
      <c r="U41" s="94"/>
      <c r="V41" s="94"/>
      <c r="W41" s="94"/>
      <c r="X41" s="94"/>
      <c r="Y41" s="124">
        <f>SUM(T41:X41)</f>
        <v>0</v>
      </c>
      <c r="Z41" s="64">
        <f>Y41*Q41</f>
        <v>0</v>
      </c>
      <c r="AA41" s="64">
        <f>IFERROR(Z41*$I$8,"")</f>
        <v>0</v>
      </c>
      <c r="AB41" s="65"/>
      <c r="AC41" s="64">
        <f>AB41*Q41</f>
        <v>0</v>
      </c>
      <c r="AD41" s="64">
        <f>IFERROR(AC41*$I$8,"")</f>
        <v>0</v>
      </c>
      <c r="AE41" s="66">
        <f t="shared" si="28"/>
        <v>0</v>
      </c>
      <c r="AF41" s="66">
        <f t="shared" si="28"/>
        <v>0</v>
      </c>
      <c r="AG41" s="66">
        <f t="shared" si="17"/>
        <v>0</v>
      </c>
    </row>
    <row r="42" spans="1:33" ht="19.75" customHeight="1" x14ac:dyDescent="0.55000000000000004">
      <c r="A42" s="56" t="str">
        <f t="shared" si="18"/>
        <v>BG321BKTPF</v>
      </c>
      <c r="B42" s="56" t="str">
        <f t="shared" si="4"/>
        <v/>
      </c>
      <c r="C42" s="56" t="str">
        <f t="shared" si="5"/>
        <v/>
      </c>
      <c r="D42" s="57">
        <f t="shared" si="6"/>
        <v>0</v>
      </c>
      <c r="E42" s="57" t="str">
        <f t="shared" si="7"/>
        <v/>
      </c>
      <c r="F42" s="56" t="str">
        <f t="shared" si="8"/>
        <v/>
      </c>
      <c r="G42" s="58">
        <f t="shared" si="9"/>
        <v>0</v>
      </c>
      <c r="H42" s="73" t="s">
        <v>12</v>
      </c>
      <c r="I42" s="127"/>
      <c r="J42" s="71" t="s">
        <v>296</v>
      </c>
      <c r="K42" s="78" t="s">
        <v>62</v>
      </c>
      <c r="L42" s="79" t="s">
        <v>144</v>
      </c>
      <c r="M42" s="80" t="s">
        <v>40</v>
      </c>
      <c r="N42" s="81" t="s">
        <v>43</v>
      </c>
      <c r="O42" s="82" t="s">
        <v>166</v>
      </c>
      <c r="P42" s="83" t="s">
        <v>142</v>
      </c>
      <c r="Q42" s="84">
        <v>9500</v>
      </c>
      <c r="R42" s="76" t="str">
        <f>VLOOKUP(A42,[2]Sheet1!$A:$L,12,0)</f>
        <v>0841916165168</v>
      </c>
      <c r="S42" s="1" t="s">
        <v>38</v>
      </c>
      <c r="T42" s="65"/>
      <c r="U42" s="94"/>
      <c r="V42" s="94"/>
      <c r="W42" s="94"/>
      <c r="X42" s="94"/>
      <c r="Y42" s="124">
        <f t="shared" si="19"/>
        <v>0</v>
      </c>
      <c r="Z42" s="64">
        <f t="shared" si="20"/>
        <v>0</v>
      </c>
      <c r="AA42" s="64">
        <f t="shared" si="21"/>
        <v>0</v>
      </c>
      <c r="AB42" s="65"/>
      <c r="AC42" s="64">
        <f t="shared" si="22"/>
        <v>0</v>
      </c>
      <c r="AD42" s="64">
        <f t="shared" si="23"/>
        <v>0</v>
      </c>
      <c r="AE42" s="66">
        <f t="shared" si="24"/>
        <v>0</v>
      </c>
      <c r="AF42" s="66">
        <f t="shared" si="25"/>
        <v>0</v>
      </c>
      <c r="AG42" s="66">
        <f t="shared" si="17"/>
        <v>0</v>
      </c>
    </row>
    <row r="43" spans="1:33" ht="19.75" customHeight="1" x14ac:dyDescent="0.55000000000000004">
      <c r="A43" s="56" t="str">
        <f t="shared" si="18"/>
        <v>BG321BXRFF</v>
      </c>
      <c r="B43" s="56" t="str">
        <f t="shared" si="4"/>
        <v/>
      </c>
      <c r="C43" s="56" t="str">
        <f t="shared" si="5"/>
        <v/>
      </c>
      <c r="D43" s="57">
        <f t="shared" si="6"/>
        <v>0</v>
      </c>
      <c r="E43" s="57" t="str">
        <f t="shared" si="7"/>
        <v/>
      </c>
      <c r="F43" s="56" t="str">
        <f t="shared" si="8"/>
        <v/>
      </c>
      <c r="G43" s="58">
        <f t="shared" si="9"/>
        <v>0</v>
      </c>
      <c r="H43" s="73" t="s">
        <v>12</v>
      </c>
      <c r="I43" s="127"/>
      <c r="J43" s="71" t="s">
        <v>296</v>
      </c>
      <c r="K43" s="78" t="s">
        <v>62</v>
      </c>
      <c r="L43" s="79" t="s">
        <v>129</v>
      </c>
      <c r="M43" s="80" t="s">
        <v>92</v>
      </c>
      <c r="N43" s="81" t="s">
        <v>43</v>
      </c>
      <c r="O43" s="82" t="s">
        <v>167</v>
      </c>
      <c r="P43" s="83" t="s">
        <v>142</v>
      </c>
      <c r="Q43" s="84">
        <v>9500</v>
      </c>
      <c r="R43" s="76" t="str">
        <f>VLOOKUP(A43,[2]Sheet1!$A:$L,12,0)</f>
        <v>0841916176713</v>
      </c>
      <c r="S43" s="1" t="s">
        <v>38</v>
      </c>
      <c r="T43" s="65"/>
      <c r="U43" s="94"/>
      <c r="V43" s="94"/>
      <c r="W43" s="94"/>
      <c r="X43" s="94"/>
      <c r="Y43" s="124">
        <f t="shared" si="19"/>
        <v>0</v>
      </c>
      <c r="Z43" s="64">
        <f t="shared" si="20"/>
        <v>0</v>
      </c>
      <c r="AA43" s="64">
        <f t="shared" si="21"/>
        <v>0</v>
      </c>
      <c r="AB43" s="65"/>
      <c r="AC43" s="64">
        <f t="shared" si="22"/>
        <v>0</v>
      </c>
      <c r="AD43" s="64">
        <f t="shared" si="23"/>
        <v>0</v>
      </c>
      <c r="AE43" s="66">
        <f t="shared" si="24"/>
        <v>0</v>
      </c>
      <c r="AF43" s="66">
        <f t="shared" si="25"/>
        <v>0</v>
      </c>
      <c r="AG43" s="66">
        <f t="shared" si="17"/>
        <v>0</v>
      </c>
    </row>
    <row r="44" spans="1:33" ht="19.75" customHeight="1" x14ac:dyDescent="0.55000000000000004">
      <c r="A44" s="56" t="str">
        <f t="shared" si="18"/>
        <v>BG321REDXF</v>
      </c>
      <c r="B44" s="56" t="str">
        <f t="shared" si="4"/>
        <v/>
      </c>
      <c r="C44" s="56" t="str">
        <f t="shared" si="5"/>
        <v/>
      </c>
      <c r="D44" s="57">
        <f t="shared" si="6"/>
        <v>0</v>
      </c>
      <c r="E44" s="57" t="str">
        <f t="shared" si="7"/>
        <v/>
      </c>
      <c r="F44" s="56" t="str">
        <f t="shared" si="8"/>
        <v/>
      </c>
      <c r="G44" s="58">
        <f t="shared" si="9"/>
        <v>0</v>
      </c>
      <c r="H44" s="73" t="s">
        <v>12</v>
      </c>
      <c r="I44" s="127"/>
      <c r="J44" s="71" t="s">
        <v>296</v>
      </c>
      <c r="K44" s="78" t="s">
        <v>62</v>
      </c>
      <c r="L44" s="79" t="s">
        <v>145</v>
      </c>
      <c r="M44" s="80" t="s">
        <v>92</v>
      </c>
      <c r="N44" s="81" t="s">
        <v>43</v>
      </c>
      <c r="O44" s="82" t="s">
        <v>168</v>
      </c>
      <c r="P44" s="83" t="s">
        <v>142</v>
      </c>
      <c r="Q44" s="84">
        <v>9500</v>
      </c>
      <c r="R44" s="76" t="str">
        <f>VLOOKUP(A44,[2]Sheet1!$A:$L,12,0)</f>
        <v>0841916177192</v>
      </c>
      <c r="S44" s="1" t="s">
        <v>38</v>
      </c>
      <c r="T44" s="65"/>
      <c r="U44" s="94"/>
      <c r="V44" s="94"/>
      <c r="W44" s="94"/>
      <c r="X44" s="94"/>
      <c r="Y44" s="124">
        <f t="shared" si="19"/>
        <v>0</v>
      </c>
      <c r="Z44" s="64">
        <f t="shared" si="20"/>
        <v>0</v>
      </c>
      <c r="AA44" s="64">
        <f t="shared" si="21"/>
        <v>0</v>
      </c>
      <c r="AB44" s="65"/>
      <c r="AC44" s="64">
        <f t="shared" si="22"/>
        <v>0</v>
      </c>
      <c r="AD44" s="64">
        <f t="shared" si="23"/>
        <v>0</v>
      </c>
      <c r="AE44" s="66">
        <f t="shared" si="24"/>
        <v>0</v>
      </c>
      <c r="AF44" s="66">
        <f t="shared" si="25"/>
        <v>0</v>
      </c>
      <c r="AG44" s="66">
        <f t="shared" si="17"/>
        <v>0</v>
      </c>
    </row>
    <row r="45" spans="1:33" ht="19.75" customHeight="1" x14ac:dyDescent="0.55000000000000004">
      <c r="A45" s="56" t="str">
        <f t="shared" si="18"/>
        <v>BG288SDSTF</v>
      </c>
      <c r="B45" s="56" t="str">
        <f t="shared" si="4"/>
        <v/>
      </c>
      <c r="C45" s="56" t="str">
        <f t="shared" si="5"/>
        <v/>
      </c>
      <c r="D45" s="57">
        <f t="shared" si="6"/>
        <v>0</v>
      </c>
      <c r="E45" s="57" t="str">
        <f t="shared" si="7"/>
        <v/>
      </c>
      <c r="F45" s="56" t="str">
        <f t="shared" si="8"/>
        <v/>
      </c>
      <c r="G45" s="58">
        <f t="shared" si="9"/>
        <v>0</v>
      </c>
      <c r="H45" s="73" t="s">
        <v>12</v>
      </c>
      <c r="I45" s="127"/>
      <c r="J45" s="71" t="s">
        <v>296</v>
      </c>
      <c r="K45" s="78" t="s">
        <v>63</v>
      </c>
      <c r="L45" s="79" t="s">
        <v>143</v>
      </c>
      <c r="M45" s="80" t="s">
        <v>92</v>
      </c>
      <c r="N45" s="81" t="s">
        <v>51</v>
      </c>
      <c r="O45" s="82" t="s">
        <v>172</v>
      </c>
      <c r="P45" s="83" t="s">
        <v>142</v>
      </c>
      <c r="Q45" s="84">
        <v>6000</v>
      </c>
      <c r="R45" s="76" t="str">
        <f>VLOOKUP(A45,[2]Sheet1!$A:$L,12,0)</f>
        <v>0841916183537</v>
      </c>
      <c r="S45" s="1" t="s">
        <v>38</v>
      </c>
      <c r="T45" s="65"/>
      <c r="U45" s="94"/>
      <c r="V45" s="94"/>
      <c r="W45" s="94"/>
      <c r="X45" s="94"/>
      <c r="Y45" s="124">
        <f t="shared" si="19"/>
        <v>0</v>
      </c>
      <c r="Z45" s="64">
        <f t="shared" si="20"/>
        <v>0</v>
      </c>
      <c r="AA45" s="64">
        <f t="shared" si="21"/>
        <v>0</v>
      </c>
      <c r="AB45" s="65"/>
      <c r="AC45" s="64">
        <f t="shared" si="22"/>
        <v>0</v>
      </c>
      <c r="AD45" s="64">
        <f t="shared" si="23"/>
        <v>0</v>
      </c>
      <c r="AE45" s="66">
        <f t="shared" si="24"/>
        <v>0</v>
      </c>
      <c r="AF45" s="66">
        <f t="shared" si="25"/>
        <v>0</v>
      </c>
      <c r="AG45" s="66">
        <f t="shared" si="17"/>
        <v>0</v>
      </c>
    </row>
    <row r="46" spans="1:33" ht="19.75" customHeight="1" x14ac:dyDescent="0.55000000000000004">
      <c r="A46" s="56" t="str">
        <f t="shared" si="18"/>
        <v>BG288BKF</v>
      </c>
      <c r="B46" s="56" t="str">
        <f t="shared" si="4"/>
        <v/>
      </c>
      <c r="C46" s="56" t="str">
        <f t="shared" si="5"/>
        <v/>
      </c>
      <c r="D46" s="57">
        <f t="shared" si="6"/>
        <v>0</v>
      </c>
      <c r="E46" s="57" t="str">
        <f t="shared" si="7"/>
        <v/>
      </c>
      <c r="F46" s="56" t="str">
        <f t="shared" si="8"/>
        <v/>
      </c>
      <c r="G46" s="58">
        <f t="shared" si="9"/>
        <v>0</v>
      </c>
      <c r="H46" s="73" t="s">
        <v>12</v>
      </c>
      <c r="I46" s="127"/>
      <c r="J46" s="71" t="s">
        <v>296</v>
      </c>
      <c r="K46" s="78" t="s">
        <v>63</v>
      </c>
      <c r="L46" s="79" t="s">
        <v>126</v>
      </c>
      <c r="M46" s="80" t="s">
        <v>92</v>
      </c>
      <c r="N46" s="81" t="s">
        <v>43</v>
      </c>
      <c r="O46" s="82" t="s">
        <v>173</v>
      </c>
      <c r="P46" s="83" t="s">
        <v>142</v>
      </c>
      <c r="Q46" s="84">
        <v>6000</v>
      </c>
      <c r="R46" s="76" t="str">
        <f>VLOOKUP(A46,[2]Sheet1!$A:$L,12,0)</f>
        <v>0841916135604</v>
      </c>
      <c r="S46" s="1" t="s">
        <v>38</v>
      </c>
      <c r="T46" s="65"/>
      <c r="U46" s="94"/>
      <c r="V46" s="94"/>
      <c r="W46" s="94"/>
      <c r="X46" s="94"/>
      <c r="Y46" s="124">
        <f t="shared" si="19"/>
        <v>0</v>
      </c>
      <c r="Z46" s="64">
        <f t="shared" si="20"/>
        <v>0</v>
      </c>
      <c r="AA46" s="64">
        <f t="shared" si="21"/>
        <v>0</v>
      </c>
      <c r="AB46" s="65"/>
      <c r="AC46" s="64">
        <f t="shared" si="22"/>
        <v>0</v>
      </c>
      <c r="AD46" s="64">
        <f t="shared" si="23"/>
        <v>0</v>
      </c>
      <c r="AE46" s="66">
        <f t="shared" si="24"/>
        <v>0</v>
      </c>
      <c r="AF46" s="66">
        <f t="shared" si="25"/>
        <v>0</v>
      </c>
      <c r="AG46" s="66">
        <f t="shared" si="17"/>
        <v>0</v>
      </c>
    </row>
    <row r="47" spans="1:33" ht="19.75" customHeight="1" x14ac:dyDescent="0.55000000000000004">
      <c r="A47" s="56" t="str">
        <f t="shared" si="18"/>
        <v>BG288ROYLF</v>
      </c>
      <c r="B47" s="56" t="str">
        <f t="shared" si="4"/>
        <v/>
      </c>
      <c r="C47" s="56" t="str">
        <f t="shared" si="5"/>
        <v/>
      </c>
      <c r="D47" s="57">
        <f t="shared" si="6"/>
        <v>0</v>
      </c>
      <c r="E47" s="57" t="str">
        <f t="shared" si="7"/>
        <v/>
      </c>
      <c r="F47" s="56" t="str">
        <f t="shared" si="8"/>
        <v/>
      </c>
      <c r="G47" s="58">
        <f t="shared" si="9"/>
        <v>0</v>
      </c>
      <c r="H47" s="73" t="s">
        <v>12</v>
      </c>
      <c r="I47" s="127"/>
      <c r="J47" s="71" t="s">
        <v>296</v>
      </c>
      <c r="K47" s="78" t="s">
        <v>63</v>
      </c>
      <c r="L47" s="79" t="s">
        <v>128</v>
      </c>
      <c r="M47" s="80" t="s">
        <v>92</v>
      </c>
      <c r="N47" s="81" t="s">
        <v>43</v>
      </c>
      <c r="O47" s="82" t="s">
        <v>174</v>
      </c>
      <c r="P47" s="83" t="s">
        <v>142</v>
      </c>
      <c r="Q47" s="84">
        <v>6000</v>
      </c>
      <c r="R47" s="76" t="str">
        <f>VLOOKUP(A47,[2]Sheet1!$A:$L,12,0)</f>
        <v>0841916180499</v>
      </c>
      <c r="S47" s="1" t="s">
        <v>38</v>
      </c>
      <c r="T47" s="65"/>
      <c r="U47" s="94"/>
      <c r="V47" s="94"/>
      <c r="W47" s="94"/>
      <c r="X47" s="94"/>
      <c r="Y47" s="124">
        <f t="shared" si="19"/>
        <v>0</v>
      </c>
      <c r="Z47" s="64">
        <f t="shared" si="20"/>
        <v>0</v>
      </c>
      <c r="AA47" s="64">
        <f t="shared" si="21"/>
        <v>0</v>
      </c>
      <c r="AB47" s="65"/>
      <c r="AC47" s="64">
        <f t="shared" si="22"/>
        <v>0</v>
      </c>
      <c r="AD47" s="64">
        <f t="shared" si="23"/>
        <v>0</v>
      </c>
      <c r="AE47" s="66">
        <f t="shared" si="24"/>
        <v>0</v>
      </c>
      <c r="AF47" s="66">
        <f t="shared" si="25"/>
        <v>0</v>
      </c>
      <c r="AG47" s="66">
        <f t="shared" si="17"/>
        <v>0</v>
      </c>
    </row>
    <row r="48" spans="1:33" ht="19.75" customHeight="1" x14ac:dyDescent="0.55000000000000004">
      <c r="A48" s="56" t="str">
        <f t="shared" si="18"/>
        <v>BG363REDXF</v>
      </c>
      <c r="B48" s="56" t="str">
        <f t="shared" si="4"/>
        <v/>
      </c>
      <c r="C48" s="56" t="str">
        <f t="shared" si="5"/>
        <v/>
      </c>
      <c r="D48" s="57">
        <f t="shared" si="6"/>
        <v>0</v>
      </c>
      <c r="E48" s="57" t="str">
        <f t="shared" si="7"/>
        <v/>
      </c>
      <c r="F48" s="56" t="str">
        <f t="shared" si="8"/>
        <v/>
      </c>
      <c r="G48" s="58">
        <f t="shared" si="9"/>
        <v>0</v>
      </c>
      <c r="H48" s="73" t="s">
        <v>12</v>
      </c>
      <c r="I48" s="127"/>
      <c r="J48" s="71" t="s">
        <v>296</v>
      </c>
      <c r="K48" s="78" t="s">
        <v>169</v>
      </c>
      <c r="L48" s="79" t="s">
        <v>145</v>
      </c>
      <c r="M48" s="80" t="s">
        <v>92</v>
      </c>
      <c r="N48" s="81" t="s">
        <v>297</v>
      </c>
      <c r="O48" s="82" t="s">
        <v>175</v>
      </c>
      <c r="P48" s="83" t="s">
        <v>142</v>
      </c>
      <c r="Q48" s="84">
        <v>10000</v>
      </c>
      <c r="R48" s="76" t="str">
        <f>VLOOKUP(A48,[2]Sheet1!$A:$L,12,0)</f>
        <v>0841916183643</v>
      </c>
      <c r="S48" s="1" t="s">
        <v>38</v>
      </c>
      <c r="T48" s="65"/>
      <c r="U48" s="94"/>
      <c r="V48" s="94"/>
      <c r="W48" s="94"/>
      <c r="X48" s="94"/>
      <c r="Y48" s="124">
        <f t="shared" si="19"/>
        <v>0</v>
      </c>
      <c r="Z48" s="64">
        <f t="shared" si="20"/>
        <v>0</v>
      </c>
      <c r="AA48" s="64">
        <f t="shared" si="21"/>
        <v>0</v>
      </c>
      <c r="AB48" s="65"/>
      <c r="AC48" s="64">
        <f t="shared" si="22"/>
        <v>0</v>
      </c>
      <c r="AD48" s="64">
        <f t="shared" si="23"/>
        <v>0</v>
      </c>
      <c r="AE48" s="66">
        <f t="shared" si="24"/>
        <v>0</v>
      </c>
      <c r="AF48" s="66">
        <f t="shared" si="25"/>
        <v>0</v>
      </c>
      <c r="AG48" s="66">
        <f t="shared" si="17"/>
        <v>0</v>
      </c>
    </row>
    <row r="49" spans="1:33" ht="19.75" customHeight="1" x14ac:dyDescent="0.55000000000000004">
      <c r="A49" s="56" t="str">
        <f t="shared" si="18"/>
        <v>BG363BLKXF</v>
      </c>
      <c r="B49" s="56" t="str">
        <f t="shared" si="4"/>
        <v/>
      </c>
      <c r="C49" s="56" t="str">
        <f t="shared" si="5"/>
        <v/>
      </c>
      <c r="D49" s="57">
        <f t="shared" si="6"/>
        <v>0</v>
      </c>
      <c r="E49" s="57" t="str">
        <f t="shared" si="7"/>
        <v/>
      </c>
      <c r="F49" s="56" t="str">
        <f t="shared" si="8"/>
        <v/>
      </c>
      <c r="G49" s="58">
        <f t="shared" si="9"/>
        <v>0</v>
      </c>
      <c r="H49" s="73" t="s">
        <v>12</v>
      </c>
      <c r="I49" s="127"/>
      <c r="J49" s="71" t="s">
        <v>296</v>
      </c>
      <c r="K49" s="78" t="s">
        <v>169</v>
      </c>
      <c r="L49" s="79" t="s">
        <v>171</v>
      </c>
      <c r="M49" s="80" t="s">
        <v>92</v>
      </c>
      <c r="N49" s="81" t="s">
        <v>43</v>
      </c>
      <c r="O49" s="82" t="s">
        <v>176</v>
      </c>
      <c r="P49" s="83" t="s">
        <v>142</v>
      </c>
      <c r="Q49" s="84">
        <v>10000</v>
      </c>
      <c r="R49" s="76" t="str">
        <f>VLOOKUP(A49,[2]Sheet1!$A:$L,12,0)</f>
        <v>0841916179424</v>
      </c>
      <c r="S49" s="1" t="s">
        <v>38</v>
      </c>
      <c r="T49" s="65"/>
      <c r="U49" s="94"/>
      <c r="V49" s="94"/>
      <c r="W49" s="94"/>
      <c r="X49" s="94"/>
      <c r="Y49" s="124">
        <f t="shared" si="19"/>
        <v>0</v>
      </c>
      <c r="Z49" s="64">
        <f t="shared" si="20"/>
        <v>0</v>
      </c>
      <c r="AA49" s="64">
        <f t="shared" si="21"/>
        <v>0</v>
      </c>
      <c r="AB49" s="65"/>
      <c r="AC49" s="64">
        <f t="shared" si="22"/>
        <v>0</v>
      </c>
      <c r="AD49" s="64">
        <f t="shared" si="23"/>
        <v>0</v>
      </c>
      <c r="AE49" s="66">
        <f t="shared" si="24"/>
        <v>0</v>
      </c>
      <c r="AF49" s="66">
        <f t="shared" si="25"/>
        <v>0</v>
      </c>
      <c r="AG49" s="66">
        <f t="shared" si="17"/>
        <v>0</v>
      </c>
    </row>
    <row r="50" spans="1:33" ht="19.75" customHeight="1" x14ac:dyDescent="0.55000000000000004">
      <c r="A50" s="56" t="str">
        <f t="shared" si="18"/>
        <v>BG373REDXF</v>
      </c>
      <c r="B50" s="56" t="str">
        <f t="shared" si="4"/>
        <v/>
      </c>
      <c r="C50" s="56" t="str">
        <f t="shared" si="5"/>
        <v/>
      </c>
      <c r="D50" s="57">
        <f t="shared" si="6"/>
        <v>0</v>
      </c>
      <c r="E50" s="57" t="str">
        <f t="shared" si="7"/>
        <v/>
      </c>
      <c r="F50" s="56" t="str">
        <f t="shared" si="8"/>
        <v/>
      </c>
      <c r="G50" s="58">
        <f t="shared" si="9"/>
        <v>0</v>
      </c>
      <c r="H50" s="73" t="s">
        <v>12</v>
      </c>
      <c r="I50" s="127"/>
      <c r="J50" s="71" t="s">
        <v>296</v>
      </c>
      <c r="K50" s="78" t="s">
        <v>64</v>
      </c>
      <c r="L50" s="79" t="s">
        <v>145</v>
      </c>
      <c r="M50" s="80" t="s">
        <v>92</v>
      </c>
      <c r="N50" s="81" t="s">
        <v>51</v>
      </c>
      <c r="O50" s="82" t="s">
        <v>177</v>
      </c>
      <c r="P50" s="83" t="s">
        <v>142</v>
      </c>
      <c r="Q50" s="84">
        <v>6000</v>
      </c>
      <c r="R50" s="76" t="str">
        <f>VLOOKUP(A50,[2]Sheet1!$A:$L,12,0)</f>
        <v>0841916183650</v>
      </c>
      <c r="S50" s="1" t="s">
        <v>38</v>
      </c>
      <c r="T50" s="65"/>
      <c r="U50" s="94"/>
      <c r="V50" s="94"/>
      <c r="W50" s="94"/>
      <c r="X50" s="94"/>
      <c r="Y50" s="124">
        <f t="shared" si="19"/>
        <v>0</v>
      </c>
      <c r="Z50" s="64">
        <f t="shared" si="20"/>
        <v>0</v>
      </c>
      <c r="AA50" s="64">
        <f t="shared" si="21"/>
        <v>0</v>
      </c>
      <c r="AB50" s="65"/>
      <c r="AC50" s="64">
        <f t="shared" si="22"/>
        <v>0</v>
      </c>
      <c r="AD50" s="64">
        <f t="shared" si="23"/>
        <v>0</v>
      </c>
      <c r="AE50" s="66">
        <f t="shared" si="24"/>
        <v>0</v>
      </c>
      <c r="AF50" s="66">
        <f t="shared" si="25"/>
        <v>0</v>
      </c>
      <c r="AG50" s="66">
        <f t="shared" si="17"/>
        <v>0</v>
      </c>
    </row>
    <row r="51" spans="1:33" ht="19.75" customHeight="1" x14ac:dyDescent="0.55000000000000004">
      <c r="A51" s="56" t="str">
        <f t="shared" si="18"/>
        <v>BG373BLKXF</v>
      </c>
      <c r="B51" s="56" t="str">
        <f t="shared" si="4"/>
        <v/>
      </c>
      <c r="C51" s="56" t="str">
        <f t="shared" si="5"/>
        <v/>
      </c>
      <c r="D51" s="57">
        <f t="shared" si="6"/>
        <v>0</v>
      </c>
      <c r="E51" s="57" t="str">
        <f t="shared" si="7"/>
        <v/>
      </c>
      <c r="F51" s="56" t="str">
        <f t="shared" si="8"/>
        <v/>
      </c>
      <c r="G51" s="58">
        <f t="shared" si="9"/>
        <v>0</v>
      </c>
      <c r="H51" s="73" t="s">
        <v>12</v>
      </c>
      <c r="I51" s="127"/>
      <c r="J51" s="71" t="s">
        <v>296</v>
      </c>
      <c r="K51" s="78" t="s">
        <v>64</v>
      </c>
      <c r="L51" s="79" t="s">
        <v>171</v>
      </c>
      <c r="M51" s="80" t="s">
        <v>92</v>
      </c>
      <c r="N51" s="81" t="s">
        <v>43</v>
      </c>
      <c r="O51" s="82" t="s">
        <v>178</v>
      </c>
      <c r="P51" s="83" t="s">
        <v>142</v>
      </c>
      <c r="Q51" s="84">
        <v>6000</v>
      </c>
      <c r="R51" s="76" t="str">
        <f>VLOOKUP(A51,[2]Sheet1!$A:$L,12,0)</f>
        <v>0841916180598</v>
      </c>
      <c r="S51" s="1" t="s">
        <v>38</v>
      </c>
      <c r="T51" s="65"/>
      <c r="U51" s="94"/>
      <c r="V51" s="94"/>
      <c r="W51" s="94"/>
      <c r="X51" s="94"/>
      <c r="Y51" s="124">
        <f t="shared" si="19"/>
        <v>0</v>
      </c>
      <c r="Z51" s="64">
        <f t="shared" si="20"/>
        <v>0</v>
      </c>
      <c r="AA51" s="64">
        <f t="shared" si="21"/>
        <v>0</v>
      </c>
      <c r="AB51" s="65"/>
      <c r="AC51" s="64">
        <f t="shared" si="22"/>
        <v>0</v>
      </c>
      <c r="AD51" s="64">
        <f t="shared" si="23"/>
        <v>0</v>
      </c>
      <c r="AE51" s="66">
        <f t="shared" si="24"/>
        <v>0</v>
      </c>
      <c r="AF51" s="66">
        <f t="shared" si="25"/>
        <v>0</v>
      </c>
      <c r="AG51" s="66">
        <f t="shared" si="17"/>
        <v>0</v>
      </c>
    </row>
    <row r="52" spans="1:33" ht="19.75" customHeight="1" x14ac:dyDescent="0.55000000000000004">
      <c r="A52" s="56" t="str">
        <f t="shared" si="18"/>
        <v>BG377BKF</v>
      </c>
      <c r="B52" s="56" t="str">
        <f t="shared" si="4"/>
        <v/>
      </c>
      <c r="C52" s="56" t="str">
        <f t="shared" si="5"/>
        <v/>
      </c>
      <c r="D52" s="57">
        <f t="shared" si="6"/>
        <v>0</v>
      </c>
      <c r="E52" s="57" t="str">
        <f t="shared" si="7"/>
        <v/>
      </c>
      <c r="F52" s="56" t="str">
        <f t="shared" si="8"/>
        <v/>
      </c>
      <c r="G52" s="58">
        <f t="shared" si="9"/>
        <v>0</v>
      </c>
      <c r="H52" s="73" t="s">
        <v>12</v>
      </c>
      <c r="I52" s="127"/>
      <c r="J52" s="71" t="s">
        <v>294</v>
      </c>
      <c r="K52" s="78" t="s">
        <v>170</v>
      </c>
      <c r="L52" s="79" t="s">
        <v>126</v>
      </c>
      <c r="M52" s="80" t="s">
        <v>92</v>
      </c>
      <c r="N52" s="81" t="s">
        <v>36</v>
      </c>
      <c r="O52" s="82" t="s">
        <v>179</v>
      </c>
      <c r="P52" s="83" t="s">
        <v>142</v>
      </c>
      <c r="Q52" s="84">
        <v>17000</v>
      </c>
      <c r="R52" s="76" t="str">
        <f>VLOOKUP(A52,[2]Sheet1!$A:$L,12,0)</f>
        <v>TBD</v>
      </c>
      <c r="S52" s="1" t="s">
        <v>38</v>
      </c>
      <c r="T52" s="65"/>
      <c r="U52" s="94"/>
      <c r="V52" s="94"/>
      <c r="W52" s="94"/>
      <c r="X52" s="94"/>
      <c r="Y52" s="124">
        <f t="shared" si="19"/>
        <v>0</v>
      </c>
      <c r="Z52" s="64">
        <f t="shared" si="20"/>
        <v>0</v>
      </c>
      <c r="AA52" s="64">
        <f t="shared" si="21"/>
        <v>0</v>
      </c>
      <c r="AB52" s="65"/>
      <c r="AC52" s="64">
        <f t="shared" si="22"/>
        <v>0</v>
      </c>
      <c r="AD52" s="64">
        <f t="shared" si="23"/>
        <v>0</v>
      </c>
      <c r="AE52" s="66">
        <f t="shared" si="24"/>
        <v>0</v>
      </c>
      <c r="AF52" s="66">
        <f t="shared" si="25"/>
        <v>0</v>
      </c>
      <c r="AG52" s="66">
        <f t="shared" si="17"/>
        <v>0</v>
      </c>
    </row>
    <row r="53" spans="1:33" ht="19.75" customHeight="1" x14ac:dyDescent="0.55000000000000004">
      <c r="A53" s="56" t="str">
        <f t="shared" si="18"/>
        <v>BG377SGF</v>
      </c>
      <c r="B53" s="56" t="str">
        <f t="shared" si="4"/>
        <v/>
      </c>
      <c r="C53" s="56" t="str">
        <f t="shared" si="5"/>
        <v/>
      </c>
      <c r="D53" s="57">
        <f t="shared" si="6"/>
        <v>0</v>
      </c>
      <c r="E53" s="57" t="str">
        <f t="shared" si="7"/>
        <v/>
      </c>
      <c r="F53" s="56" t="str">
        <f t="shared" si="8"/>
        <v/>
      </c>
      <c r="G53" s="58">
        <f t="shared" si="9"/>
        <v>0</v>
      </c>
      <c r="H53" s="73" t="s">
        <v>12</v>
      </c>
      <c r="I53" s="127"/>
      <c r="J53" s="71" t="s">
        <v>294</v>
      </c>
      <c r="K53" s="78" t="s">
        <v>170</v>
      </c>
      <c r="L53" s="79" t="s">
        <v>127</v>
      </c>
      <c r="M53" s="80" t="s">
        <v>92</v>
      </c>
      <c r="N53" s="81" t="s">
        <v>36</v>
      </c>
      <c r="O53" s="82" t="s">
        <v>180</v>
      </c>
      <c r="P53" s="83" t="s">
        <v>142</v>
      </c>
      <c r="Q53" s="84">
        <v>17000</v>
      </c>
      <c r="R53" s="76" t="str">
        <f>VLOOKUP(A53,[2]Sheet1!$A:$L,12,0)</f>
        <v>0841916183339</v>
      </c>
      <c r="S53" s="1" t="s">
        <v>38</v>
      </c>
      <c r="T53" s="65"/>
      <c r="U53" s="94"/>
      <c r="V53" s="94"/>
      <c r="W53" s="94"/>
      <c r="X53" s="94"/>
      <c r="Y53" s="124">
        <f t="shared" si="19"/>
        <v>0</v>
      </c>
      <c r="Z53" s="64">
        <f t="shared" si="20"/>
        <v>0</v>
      </c>
      <c r="AA53" s="64">
        <f t="shared" si="21"/>
        <v>0</v>
      </c>
      <c r="AB53" s="65"/>
      <c r="AC53" s="64">
        <f t="shared" si="22"/>
        <v>0</v>
      </c>
      <c r="AD53" s="64">
        <f t="shared" si="23"/>
        <v>0</v>
      </c>
      <c r="AE53" s="66">
        <f t="shared" si="24"/>
        <v>0</v>
      </c>
      <c r="AF53" s="66">
        <f t="shared" si="25"/>
        <v>0</v>
      </c>
      <c r="AG53" s="66">
        <f t="shared" si="17"/>
        <v>0</v>
      </c>
    </row>
    <row r="54" spans="1:33" ht="19.75" customHeight="1" x14ac:dyDescent="0.55000000000000004">
      <c r="A54" s="56" t="str">
        <f t="shared" si="18"/>
        <v>BG377SDSTF</v>
      </c>
      <c r="B54" s="56" t="str">
        <f t="shared" si="4"/>
        <v/>
      </c>
      <c r="C54" s="56" t="str">
        <f t="shared" si="5"/>
        <v/>
      </c>
      <c r="D54" s="57">
        <f t="shared" si="6"/>
        <v>0</v>
      </c>
      <c r="E54" s="57" t="str">
        <f t="shared" si="7"/>
        <v/>
      </c>
      <c r="F54" s="56" t="str">
        <f t="shared" si="8"/>
        <v/>
      </c>
      <c r="G54" s="58">
        <f t="shared" si="9"/>
        <v>0</v>
      </c>
      <c r="H54" s="73" t="s">
        <v>12</v>
      </c>
      <c r="I54" s="127"/>
      <c r="J54" s="71" t="s">
        <v>294</v>
      </c>
      <c r="K54" s="78" t="s">
        <v>170</v>
      </c>
      <c r="L54" s="79" t="s">
        <v>143</v>
      </c>
      <c r="M54" s="80" t="s">
        <v>92</v>
      </c>
      <c r="N54" s="81" t="s">
        <v>36</v>
      </c>
      <c r="O54" s="82" t="s">
        <v>181</v>
      </c>
      <c r="P54" s="83" t="s">
        <v>142</v>
      </c>
      <c r="Q54" s="84">
        <v>17000</v>
      </c>
      <c r="R54" s="76" t="str">
        <f>VLOOKUP(A54,[2]Sheet1!$A:$L,12,0)</f>
        <v>0841916183322</v>
      </c>
      <c r="S54" s="1" t="s">
        <v>38</v>
      </c>
      <c r="T54" s="65"/>
      <c r="U54" s="94"/>
      <c r="V54" s="94"/>
      <c r="W54" s="94"/>
      <c r="X54" s="94"/>
      <c r="Y54" s="124">
        <f t="shared" si="19"/>
        <v>0</v>
      </c>
      <c r="Z54" s="64">
        <f t="shared" si="20"/>
        <v>0</v>
      </c>
      <c r="AA54" s="64">
        <f t="shared" si="21"/>
        <v>0</v>
      </c>
      <c r="AB54" s="65"/>
      <c r="AC54" s="64">
        <f t="shared" si="22"/>
        <v>0</v>
      </c>
      <c r="AD54" s="64">
        <f t="shared" si="23"/>
        <v>0</v>
      </c>
      <c r="AE54" s="66">
        <f t="shared" si="24"/>
        <v>0</v>
      </c>
      <c r="AF54" s="66">
        <f t="shared" si="25"/>
        <v>0</v>
      </c>
      <c r="AG54" s="66">
        <f t="shared" si="17"/>
        <v>0</v>
      </c>
    </row>
    <row r="55" spans="1:33" ht="19.75" customHeight="1" x14ac:dyDescent="0.55000000000000004">
      <c r="A55" s="56" t="str">
        <f t="shared" si="18"/>
        <v>BG377BLKXF</v>
      </c>
      <c r="B55" s="56" t="str">
        <f t="shared" si="4"/>
        <v/>
      </c>
      <c r="C55" s="56" t="str">
        <f t="shared" si="5"/>
        <v/>
      </c>
      <c r="D55" s="57">
        <f t="shared" si="6"/>
        <v>0</v>
      </c>
      <c r="E55" s="57" t="str">
        <f t="shared" si="7"/>
        <v/>
      </c>
      <c r="F55" s="56" t="str">
        <f t="shared" si="8"/>
        <v/>
      </c>
      <c r="G55" s="58">
        <f t="shared" si="9"/>
        <v>0</v>
      </c>
      <c r="H55" s="73" t="s">
        <v>12</v>
      </c>
      <c r="I55" s="127"/>
      <c r="J55" s="71" t="s">
        <v>294</v>
      </c>
      <c r="K55" s="78" t="s">
        <v>170</v>
      </c>
      <c r="L55" s="79" t="s">
        <v>171</v>
      </c>
      <c r="M55" s="80" t="s">
        <v>92</v>
      </c>
      <c r="N55" s="81" t="s">
        <v>36</v>
      </c>
      <c r="O55" s="82" t="s">
        <v>182</v>
      </c>
      <c r="P55" s="83" t="s">
        <v>142</v>
      </c>
      <c r="Q55" s="84">
        <v>18000</v>
      </c>
      <c r="R55" s="76" t="str">
        <f>VLOOKUP(A55,[2]Sheet1!$A:$L,12,0)</f>
        <v>0841916183315</v>
      </c>
      <c r="S55" s="1" t="s">
        <v>38</v>
      </c>
      <c r="T55" s="65"/>
      <c r="U55" s="94"/>
      <c r="V55" s="94"/>
      <c r="W55" s="94"/>
      <c r="X55" s="94"/>
      <c r="Y55" s="124">
        <f t="shared" si="19"/>
        <v>0</v>
      </c>
      <c r="Z55" s="64">
        <f t="shared" si="20"/>
        <v>0</v>
      </c>
      <c r="AA55" s="64">
        <f t="shared" si="21"/>
        <v>0</v>
      </c>
      <c r="AB55" s="65"/>
      <c r="AC55" s="64">
        <f t="shared" si="22"/>
        <v>0</v>
      </c>
      <c r="AD55" s="64">
        <f t="shared" si="23"/>
        <v>0</v>
      </c>
      <c r="AE55" s="66">
        <f t="shared" si="24"/>
        <v>0</v>
      </c>
      <c r="AF55" s="66">
        <f t="shared" si="25"/>
        <v>0</v>
      </c>
      <c r="AG55" s="66">
        <f t="shared" si="17"/>
        <v>0</v>
      </c>
    </row>
    <row r="56" spans="1:33" ht="19.75" customHeight="1" x14ac:dyDescent="0.55000000000000004">
      <c r="A56" s="56" t="str">
        <f t="shared" si="18"/>
        <v>JP197BKCKF</v>
      </c>
      <c r="B56" s="56" t="str">
        <f t="shared" si="4"/>
        <v/>
      </c>
      <c r="C56" s="56" t="str">
        <f t="shared" si="5"/>
        <v/>
      </c>
      <c r="D56" s="57">
        <f t="shared" si="6"/>
        <v>0</v>
      </c>
      <c r="E56" s="57" t="str">
        <f t="shared" si="7"/>
        <v/>
      </c>
      <c r="F56" s="56" t="str">
        <f t="shared" si="8"/>
        <v/>
      </c>
      <c r="G56" s="58">
        <f t="shared" si="9"/>
        <v>0</v>
      </c>
      <c r="H56" s="73" t="s">
        <v>12</v>
      </c>
      <c r="I56" s="127"/>
      <c r="J56" s="71" t="s">
        <v>294</v>
      </c>
      <c r="K56" s="78" t="s">
        <v>57</v>
      </c>
      <c r="L56" s="79" t="s">
        <v>183</v>
      </c>
      <c r="M56" s="80" t="s">
        <v>40</v>
      </c>
      <c r="N56" s="81" t="s">
        <v>51</v>
      </c>
      <c r="O56" s="82" t="s">
        <v>190</v>
      </c>
      <c r="P56" s="83" t="s">
        <v>142</v>
      </c>
      <c r="Q56" s="84">
        <v>11000</v>
      </c>
      <c r="R56" s="76" t="str">
        <f>VLOOKUP(A56,[2]Sheet1!$A:$L,12,0)</f>
        <v>4580637800762</v>
      </c>
      <c r="S56" s="1" t="s">
        <v>38</v>
      </c>
      <c r="T56" s="65"/>
      <c r="U56" s="94"/>
      <c r="V56" s="94"/>
      <c r="W56" s="94"/>
      <c r="X56" s="94"/>
      <c r="Y56" s="124">
        <f t="shared" si="19"/>
        <v>0</v>
      </c>
      <c r="Z56" s="64">
        <f t="shared" si="20"/>
        <v>0</v>
      </c>
      <c r="AA56" s="64">
        <f t="shared" si="21"/>
        <v>0</v>
      </c>
      <c r="AB56" s="65"/>
      <c r="AC56" s="64">
        <f t="shared" si="22"/>
        <v>0</v>
      </c>
      <c r="AD56" s="64">
        <f t="shared" si="23"/>
        <v>0</v>
      </c>
      <c r="AE56" s="66">
        <f t="shared" si="24"/>
        <v>0</v>
      </c>
      <c r="AF56" s="66">
        <f t="shared" si="25"/>
        <v>0</v>
      </c>
      <c r="AG56" s="66">
        <f t="shared" si="17"/>
        <v>0</v>
      </c>
    </row>
    <row r="57" spans="1:33" ht="19.75" customHeight="1" x14ac:dyDescent="0.55000000000000004">
      <c r="A57" s="56" t="str">
        <f t="shared" si="18"/>
        <v>JP197SDSTF</v>
      </c>
      <c r="B57" s="56" t="str">
        <f t="shared" si="4"/>
        <v/>
      </c>
      <c r="C57" s="56" t="str">
        <f t="shared" si="5"/>
        <v/>
      </c>
      <c r="D57" s="57">
        <f t="shared" si="6"/>
        <v>0</v>
      </c>
      <c r="E57" s="57" t="str">
        <f t="shared" si="7"/>
        <v/>
      </c>
      <c r="F57" s="56" t="str">
        <f t="shared" si="8"/>
        <v/>
      </c>
      <c r="G57" s="58">
        <f t="shared" si="9"/>
        <v>0</v>
      </c>
      <c r="H57" s="73" t="s">
        <v>12</v>
      </c>
      <c r="I57" s="127"/>
      <c r="J57" s="71" t="s">
        <v>294</v>
      </c>
      <c r="K57" s="78" t="s">
        <v>57</v>
      </c>
      <c r="L57" s="79" t="s">
        <v>143</v>
      </c>
      <c r="M57" s="80" t="s">
        <v>40</v>
      </c>
      <c r="N57" s="81" t="s">
        <v>51</v>
      </c>
      <c r="O57" s="82" t="s">
        <v>191</v>
      </c>
      <c r="P57" s="83" t="s">
        <v>142</v>
      </c>
      <c r="Q57" s="84">
        <v>11000</v>
      </c>
      <c r="R57" s="76" t="str">
        <f>VLOOKUP(A57,[2]Sheet1!$A:$L,12,0)</f>
        <v>4580637800779</v>
      </c>
      <c r="S57" s="1" t="s">
        <v>38</v>
      </c>
      <c r="T57" s="65"/>
      <c r="U57" s="94"/>
      <c r="V57" s="94"/>
      <c r="W57" s="94"/>
      <c r="X57" s="94"/>
      <c r="Y57" s="124">
        <f>SUM(T57:X57)</f>
        <v>0</v>
      </c>
      <c r="Z57" s="64">
        <f>Y57*Q57</f>
        <v>0</v>
      </c>
      <c r="AA57" s="64">
        <f>IFERROR(Z57*$I$8,"")</f>
        <v>0</v>
      </c>
      <c r="AB57" s="65"/>
      <c r="AC57" s="64">
        <f>AB57*Q57</f>
        <v>0</v>
      </c>
      <c r="AD57" s="64">
        <f>IFERROR(AC57*$I$8,"")</f>
        <v>0</v>
      </c>
      <c r="AE57" s="66">
        <f>AB57+Y57</f>
        <v>0</v>
      </c>
      <c r="AF57" s="66">
        <f>AC57+Z57</f>
        <v>0</v>
      </c>
      <c r="AG57" s="66">
        <f t="shared" si="17"/>
        <v>0</v>
      </c>
    </row>
    <row r="58" spans="1:33" ht="19.75" customHeight="1" x14ac:dyDescent="0.55000000000000004">
      <c r="A58" s="56" t="str">
        <f t="shared" si="18"/>
        <v>JP197BKSUF</v>
      </c>
      <c r="B58" s="56" t="str">
        <f t="shared" si="4"/>
        <v/>
      </c>
      <c r="C58" s="56" t="str">
        <f t="shared" si="5"/>
        <v/>
      </c>
      <c r="D58" s="57">
        <f t="shared" si="6"/>
        <v>0</v>
      </c>
      <c r="E58" s="57" t="str">
        <f t="shared" si="7"/>
        <v/>
      </c>
      <c r="F58" s="56" t="str">
        <f t="shared" si="8"/>
        <v/>
      </c>
      <c r="G58" s="58">
        <f t="shared" si="9"/>
        <v>0</v>
      </c>
      <c r="H58" s="73" t="s">
        <v>12</v>
      </c>
      <c r="I58" s="127"/>
      <c r="J58" s="71" t="s">
        <v>294</v>
      </c>
      <c r="K58" s="78" t="s">
        <v>57</v>
      </c>
      <c r="L58" s="79" t="s">
        <v>184</v>
      </c>
      <c r="M58" s="80" t="s">
        <v>40</v>
      </c>
      <c r="N58" s="81" t="s">
        <v>51</v>
      </c>
      <c r="O58" s="82" t="s">
        <v>192</v>
      </c>
      <c r="P58" s="83" t="s">
        <v>142</v>
      </c>
      <c r="Q58" s="84">
        <v>14000</v>
      </c>
      <c r="R58" s="76" t="str">
        <f>VLOOKUP(A58,[2]Sheet1!$A:$L,12,0)</f>
        <v>4580637800786</v>
      </c>
      <c r="S58" s="1" t="s">
        <v>38</v>
      </c>
      <c r="T58" s="65"/>
      <c r="U58" s="94"/>
      <c r="V58" s="94"/>
      <c r="W58" s="94"/>
      <c r="X58" s="94"/>
      <c r="Y58" s="124">
        <f t="shared" ref="Y58:Y86" si="29">SUM(T58:X58)</f>
        <v>0</v>
      </c>
      <c r="Z58" s="64">
        <f t="shared" ref="Z58:Z86" si="30">Y58*Q58</f>
        <v>0</v>
      </c>
      <c r="AA58" s="64">
        <f t="shared" ref="AA58:AA86" si="31">IFERROR(Z58*$I$8,"")</f>
        <v>0</v>
      </c>
      <c r="AB58" s="65"/>
      <c r="AC58" s="64">
        <f t="shared" ref="AC58:AC122" si="32">AB58*Q58</f>
        <v>0</v>
      </c>
      <c r="AD58" s="64">
        <f t="shared" ref="AD58:AD122" si="33">IFERROR(AC58*$I$8,"")</f>
        <v>0</v>
      </c>
      <c r="AE58" s="66">
        <f t="shared" ref="AE58:AE86" si="34">AB58+Y58</f>
        <v>0</v>
      </c>
      <c r="AF58" s="66">
        <f t="shared" ref="AF58:AF86" si="35">AC58+Z58</f>
        <v>0</v>
      </c>
      <c r="AG58" s="66">
        <f t="shared" si="17"/>
        <v>0</v>
      </c>
    </row>
    <row r="59" spans="1:33" ht="19.75" customHeight="1" x14ac:dyDescent="0.55000000000000004">
      <c r="A59" s="56" t="str">
        <f t="shared" si="18"/>
        <v>JP197DGSUF</v>
      </c>
      <c r="B59" s="56" t="str">
        <f t="shared" si="4"/>
        <v/>
      </c>
      <c r="C59" s="56" t="str">
        <f t="shared" si="5"/>
        <v/>
      </c>
      <c r="D59" s="57">
        <f t="shared" si="6"/>
        <v>0</v>
      </c>
      <c r="E59" s="57" t="str">
        <f t="shared" si="7"/>
        <v/>
      </c>
      <c r="F59" s="56" t="str">
        <f t="shared" si="8"/>
        <v/>
      </c>
      <c r="G59" s="58">
        <f t="shared" si="9"/>
        <v>0</v>
      </c>
      <c r="H59" s="73" t="s">
        <v>12</v>
      </c>
      <c r="I59" s="127"/>
      <c r="J59" s="71" t="s">
        <v>294</v>
      </c>
      <c r="K59" s="78" t="s">
        <v>57</v>
      </c>
      <c r="L59" s="79" t="s">
        <v>185</v>
      </c>
      <c r="M59" s="80" t="s">
        <v>40</v>
      </c>
      <c r="N59" s="81" t="s">
        <v>51</v>
      </c>
      <c r="O59" s="82" t="s">
        <v>193</v>
      </c>
      <c r="P59" s="83" t="s">
        <v>142</v>
      </c>
      <c r="Q59" s="84">
        <v>14000</v>
      </c>
      <c r="R59" s="76" t="str">
        <f>VLOOKUP(A59,[2]Sheet1!$A:$L,12,0)</f>
        <v>4580637800793</v>
      </c>
      <c r="S59" s="1" t="s">
        <v>38</v>
      </c>
      <c r="T59" s="65"/>
      <c r="U59" s="94"/>
      <c r="V59" s="94"/>
      <c r="W59" s="94"/>
      <c r="X59" s="94"/>
      <c r="Y59" s="124">
        <f t="shared" si="29"/>
        <v>0</v>
      </c>
      <c r="Z59" s="64">
        <f t="shared" si="30"/>
        <v>0</v>
      </c>
      <c r="AA59" s="64">
        <f t="shared" si="31"/>
        <v>0</v>
      </c>
      <c r="AB59" s="65"/>
      <c r="AC59" s="64">
        <f t="shared" si="32"/>
        <v>0</v>
      </c>
      <c r="AD59" s="64">
        <f t="shared" si="33"/>
        <v>0</v>
      </c>
      <c r="AE59" s="66">
        <f t="shared" si="34"/>
        <v>0</v>
      </c>
      <c r="AF59" s="66">
        <f t="shared" si="35"/>
        <v>0</v>
      </c>
      <c r="AG59" s="66">
        <f t="shared" si="17"/>
        <v>0</v>
      </c>
    </row>
    <row r="60" spans="1:33" ht="19.75" customHeight="1" x14ac:dyDescent="0.55000000000000004">
      <c r="A60" s="56" t="str">
        <f t="shared" si="18"/>
        <v>JP197FRSUF</v>
      </c>
      <c r="B60" s="56" t="str">
        <f t="shared" si="4"/>
        <v/>
      </c>
      <c r="C60" s="56" t="str">
        <f t="shared" si="5"/>
        <v/>
      </c>
      <c r="D60" s="57">
        <f t="shared" si="6"/>
        <v>0</v>
      </c>
      <c r="E60" s="57" t="str">
        <f t="shared" si="7"/>
        <v/>
      </c>
      <c r="F60" s="56" t="str">
        <f t="shared" si="8"/>
        <v/>
      </c>
      <c r="G60" s="58">
        <f t="shared" si="9"/>
        <v>0</v>
      </c>
      <c r="H60" s="73" t="s">
        <v>12</v>
      </c>
      <c r="I60" s="127"/>
      <c r="J60" s="71" t="s">
        <v>294</v>
      </c>
      <c r="K60" s="78" t="s">
        <v>57</v>
      </c>
      <c r="L60" s="79" t="s">
        <v>186</v>
      </c>
      <c r="M60" s="80" t="s">
        <v>40</v>
      </c>
      <c r="N60" s="81" t="s">
        <v>51</v>
      </c>
      <c r="O60" s="82" t="s">
        <v>194</v>
      </c>
      <c r="P60" s="83" t="s">
        <v>142</v>
      </c>
      <c r="Q60" s="84">
        <v>14000</v>
      </c>
      <c r="R60" s="76" t="str">
        <f>VLOOKUP(A60,[2]Sheet1!$A:$L,12,0)</f>
        <v>4580637800809</v>
      </c>
      <c r="S60" s="1" t="s">
        <v>38</v>
      </c>
      <c r="T60" s="65"/>
      <c r="U60" s="94"/>
      <c r="V60" s="94"/>
      <c r="W60" s="94"/>
      <c r="X60" s="94"/>
      <c r="Y60" s="124">
        <f t="shared" si="29"/>
        <v>0</v>
      </c>
      <c r="Z60" s="64">
        <f t="shared" si="30"/>
        <v>0</v>
      </c>
      <c r="AA60" s="64">
        <f t="shared" si="31"/>
        <v>0</v>
      </c>
      <c r="AB60" s="65"/>
      <c r="AC60" s="64">
        <f t="shared" si="32"/>
        <v>0</v>
      </c>
      <c r="AD60" s="64">
        <f t="shared" si="33"/>
        <v>0</v>
      </c>
      <c r="AE60" s="66">
        <f t="shared" si="34"/>
        <v>0</v>
      </c>
      <c r="AF60" s="66">
        <f t="shared" si="35"/>
        <v>0</v>
      </c>
      <c r="AG60" s="66">
        <f t="shared" si="17"/>
        <v>0</v>
      </c>
    </row>
    <row r="61" spans="1:33" ht="19.75" customHeight="1" x14ac:dyDescent="0.55000000000000004">
      <c r="A61" s="56" t="str">
        <f t="shared" si="18"/>
        <v>JP197BKHBF</v>
      </c>
      <c r="B61" s="56" t="str">
        <f t="shared" si="4"/>
        <v/>
      </c>
      <c r="C61" s="56" t="str">
        <f t="shared" si="5"/>
        <v/>
      </c>
      <c r="D61" s="57">
        <f t="shared" si="6"/>
        <v>0</v>
      </c>
      <c r="E61" s="57" t="str">
        <f t="shared" si="7"/>
        <v/>
      </c>
      <c r="F61" s="56" t="str">
        <f t="shared" si="8"/>
        <v/>
      </c>
      <c r="G61" s="58">
        <f t="shared" si="9"/>
        <v>0</v>
      </c>
      <c r="H61" s="73" t="s">
        <v>12</v>
      </c>
      <c r="I61" s="127"/>
      <c r="J61" s="71" t="s">
        <v>294</v>
      </c>
      <c r="K61" s="78" t="s">
        <v>57</v>
      </c>
      <c r="L61" s="79" t="s">
        <v>187</v>
      </c>
      <c r="M61" s="80" t="s">
        <v>40</v>
      </c>
      <c r="N61" s="81" t="s">
        <v>51</v>
      </c>
      <c r="O61" s="82" t="s">
        <v>195</v>
      </c>
      <c r="P61" s="83" t="s">
        <v>142</v>
      </c>
      <c r="Q61" s="84">
        <v>14000</v>
      </c>
      <c r="R61" s="76" t="str">
        <f>VLOOKUP(A61,[2]Sheet1!$A:$L,12,0)</f>
        <v>4580637800816</v>
      </c>
      <c r="S61" s="1" t="s">
        <v>38</v>
      </c>
      <c r="T61" s="65"/>
      <c r="U61" s="94"/>
      <c r="V61" s="94"/>
      <c r="W61" s="94"/>
      <c r="X61" s="94"/>
      <c r="Y61" s="124">
        <f t="shared" si="29"/>
        <v>0</v>
      </c>
      <c r="Z61" s="64">
        <f t="shared" si="30"/>
        <v>0</v>
      </c>
      <c r="AA61" s="64">
        <f t="shared" si="31"/>
        <v>0</v>
      </c>
      <c r="AB61" s="65"/>
      <c r="AC61" s="64">
        <f t="shared" si="32"/>
        <v>0</v>
      </c>
      <c r="AD61" s="64">
        <f t="shared" si="33"/>
        <v>0</v>
      </c>
      <c r="AE61" s="66">
        <f t="shared" si="34"/>
        <v>0</v>
      </c>
      <c r="AF61" s="66">
        <f t="shared" si="35"/>
        <v>0</v>
      </c>
      <c r="AG61" s="66">
        <f t="shared" si="17"/>
        <v>0</v>
      </c>
    </row>
    <row r="62" spans="1:33" ht="19.75" customHeight="1" x14ac:dyDescent="0.55000000000000004">
      <c r="A62" s="56" t="str">
        <f t="shared" si="18"/>
        <v>JP197BRHBF</v>
      </c>
      <c r="B62" s="56" t="str">
        <f t="shared" si="4"/>
        <v/>
      </c>
      <c r="C62" s="56" t="str">
        <f t="shared" si="5"/>
        <v/>
      </c>
      <c r="D62" s="57">
        <f t="shared" si="6"/>
        <v>0</v>
      </c>
      <c r="E62" s="57" t="str">
        <f t="shared" si="7"/>
        <v/>
      </c>
      <c r="F62" s="56" t="str">
        <f t="shared" si="8"/>
        <v/>
      </c>
      <c r="G62" s="58">
        <f t="shared" si="9"/>
        <v>0</v>
      </c>
      <c r="H62" s="73" t="s">
        <v>12</v>
      </c>
      <c r="I62" s="127"/>
      <c r="J62" s="71" t="s">
        <v>294</v>
      </c>
      <c r="K62" s="78" t="s">
        <v>57</v>
      </c>
      <c r="L62" s="79" t="s">
        <v>188</v>
      </c>
      <c r="M62" s="80" t="s">
        <v>40</v>
      </c>
      <c r="N62" s="81" t="s">
        <v>51</v>
      </c>
      <c r="O62" s="82" t="s">
        <v>196</v>
      </c>
      <c r="P62" s="83" t="s">
        <v>142</v>
      </c>
      <c r="Q62" s="84">
        <v>14000</v>
      </c>
      <c r="R62" s="76" t="str">
        <f>VLOOKUP(A62,[2]Sheet1!$A:$L,12,0)</f>
        <v>4580637800823</v>
      </c>
      <c r="S62" s="1" t="s">
        <v>38</v>
      </c>
      <c r="T62" s="65"/>
      <c r="U62" s="94"/>
      <c r="V62" s="94"/>
      <c r="W62" s="94"/>
      <c r="X62" s="94"/>
      <c r="Y62" s="124">
        <f t="shared" si="29"/>
        <v>0</v>
      </c>
      <c r="Z62" s="64">
        <f t="shared" si="30"/>
        <v>0</v>
      </c>
      <c r="AA62" s="64">
        <f t="shared" si="31"/>
        <v>0</v>
      </c>
      <c r="AB62" s="65"/>
      <c r="AC62" s="64">
        <f t="shared" si="32"/>
        <v>0</v>
      </c>
      <c r="AD62" s="64">
        <f t="shared" si="33"/>
        <v>0</v>
      </c>
      <c r="AE62" s="66">
        <f t="shared" si="34"/>
        <v>0</v>
      </c>
      <c r="AF62" s="66">
        <f t="shared" si="35"/>
        <v>0</v>
      </c>
      <c r="AG62" s="66">
        <f t="shared" si="17"/>
        <v>0</v>
      </c>
    </row>
    <row r="63" spans="1:33" ht="19.75" customHeight="1" x14ac:dyDescent="0.55000000000000004">
      <c r="A63" s="56" t="str">
        <f t="shared" si="18"/>
        <v>JP198BKCKF</v>
      </c>
      <c r="B63" s="56" t="str">
        <f t="shared" si="4"/>
        <v/>
      </c>
      <c r="C63" s="56" t="str">
        <f t="shared" si="5"/>
        <v/>
      </c>
      <c r="D63" s="57">
        <f t="shared" si="6"/>
        <v>0</v>
      </c>
      <c r="E63" s="57" t="str">
        <f t="shared" si="7"/>
        <v/>
      </c>
      <c r="F63" s="56" t="str">
        <f t="shared" si="8"/>
        <v/>
      </c>
      <c r="G63" s="58">
        <f t="shared" si="9"/>
        <v>0</v>
      </c>
      <c r="H63" s="73" t="s">
        <v>12</v>
      </c>
      <c r="I63" s="127"/>
      <c r="J63" s="71" t="s">
        <v>294</v>
      </c>
      <c r="K63" s="78" t="s">
        <v>56</v>
      </c>
      <c r="L63" s="79" t="s">
        <v>183</v>
      </c>
      <c r="M63" s="80" t="s">
        <v>40</v>
      </c>
      <c r="N63" s="81" t="s">
        <v>51</v>
      </c>
      <c r="O63" s="82" t="s">
        <v>197</v>
      </c>
      <c r="P63" s="83" t="s">
        <v>142</v>
      </c>
      <c r="Q63" s="84">
        <v>9000</v>
      </c>
      <c r="R63" s="76" t="str">
        <f>VLOOKUP(A63,[2]Sheet1!$A:$L,12,0)</f>
        <v>4580637800830</v>
      </c>
      <c r="S63" s="1" t="s">
        <v>38</v>
      </c>
      <c r="T63" s="65"/>
      <c r="U63" s="94"/>
      <c r="V63" s="94"/>
      <c r="W63" s="94"/>
      <c r="X63" s="94"/>
      <c r="Y63" s="124">
        <f>SUM(T63:X63)</f>
        <v>0</v>
      </c>
      <c r="Z63" s="64">
        <f>Y63*Q63</f>
        <v>0</v>
      </c>
      <c r="AA63" s="64">
        <f>IFERROR(Z63*$I$8,"")</f>
        <v>0</v>
      </c>
      <c r="AB63" s="65"/>
      <c r="AC63" s="64">
        <f>AB63*Q63</f>
        <v>0</v>
      </c>
      <c r="AD63" s="64">
        <f>IFERROR(AC63*$I$8,"")</f>
        <v>0</v>
      </c>
      <c r="AE63" s="66">
        <f>AB63+Y63</f>
        <v>0</v>
      </c>
      <c r="AF63" s="66">
        <f>AC63+Z63</f>
        <v>0</v>
      </c>
      <c r="AG63" s="66">
        <f t="shared" si="17"/>
        <v>0</v>
      </c>
    </row>
    <row r="64" spans="1:33" ht="19.75" customHeight="1" x14ac:dyDescent="0.55000000000000004">
      <c r="A64" s="56" t="str">
        <f t="shared" si="18"/>
        <v>JP198SDSTF</v>
      </c>
      <c r="B64" s="56" t="str">
        <f t="shared" si="4"/>
        <v/>
      </c>
      <c r="C64" s="56" t="str">
        <f t="shared" si="5"/>
        <v/>
      </c>
      <c r="D64" s="57">
        <f t="shared" si="6"/>
        <v>0</v>
      </c>
      <c r="E64" s="57" t="str">
        <f t="shared" si="7"/>
        <v/>
      </c>
      <c r="F64" s="56" t="str">
        <f t="shared" si="8"/>
        <v/>
      </c>
      <c r="G64" s="58">
        <f t="shared" si="9"/>
        <v>0</v>
      </c>
      <c r="H64" s="73" t="s">
        <v>12</v>
      </c>
      <c r="I64" s="127"/>
      <c r="J64" s="71" t="s">
        <v>294</v>
      </c>
      <c r="K64" s="78" t="s">
        <v>56</v>
      </c>
      <c r="L64" s="79" t="s">
        <v>143</v>
      </c>
      <c r="M64" s="80" t="s">
        <v>40</v>
      </c>
      <c r="N64" s="81" t="s">
        <v>51</v>
      </c>
      <c r="O64" s="82" t="s">
        <v>198</v>
      </c>
      <c r="P64" s="83" t="s">
        <v>142</v>
      </c>
      <c r="Q64" s="84">
        <v>9000</v>
      </c>
      <c r="R64" s="76" t="str">
        <f>VLOOKUP(A64,[2]Sheet1!$A:$L,12,0)</f>
        <v>4580637800847</v>
      </c>
      <c r="S64" s="1" t="s">
        <v>38</v>
      </c>
      <c r="T64" s="65"/>
      <c r="U64" s="94"/>
      <c r="V64" s="94"/>
      <c r="W64" s="94"/>
      <c r="X64" s="94"/>
      <c r="Y64" s="124">
        <f t="shared" si="29"/>
        <v>0</v>
      </c>
      <c r="Z64" s="64">
        <f t="shared" si="30"/>
        <v>0</v>
      </c>
      <c r="AA64" s="64">
        <f t="shared" si="31"/>
        <v>0</v>
      </c>
      <c r="AB64" s="65"/>
      <c r="AC64" s="64">
        <f t="shared" si="32"/>
        <v>0</v>
      </c>
      <c r="AD64" s="64">
        <f t="shared" si="33"/>
        <v>0</v>
      </c>
      <c r="AE64" s="66">
        <f t="shared" si="34"/>
        <v>0</v>
      </c>
      <c r="AF64" s="66">
        <f t="shared" si="35"/>
        <v>0</v>
      </c>
      <c r="AG64" s="66">
        <f t="shared" si="17"/>
        <v>0</v>
      </c>
    </row>
    <row r="65" spans="1:33" ht="19.75" customHeight="1" x14ac:dyDescent="0.55000000000000004">
      <c r="A65" s="56" t="str">
        <f t="shared" si="18"/>
        <v>JP198BKSUF</v>
      </c>
      <c r="B65" s="56" t="str">
        <f t="shared" si="4"/>
        <v/>
      </c>
      <c r="C65" s="56" t="str">
        <f t="shared" si="5"/>
        <v/>
      </c>
      <c r="D65" s="57">
        <f t="shared" si="6"/>
        <v>0</v>
      </c>
      <c r="E65" s="57" t="str">
        <f t="shared" si="7"/>
        <v/>
      </c>
      <c r="F65" s="56" t="str">
        <f t="shared" si="8"/>
        <v/>
      </c>
      <c r="G65" s="58">
        <f t="shared" si="9"/>
        <v>0</v>
      </c>
      <c r="H65" s="73" t="s">
        <v>12</v>
      </c>
      <c r="I65" s="127"/>
      <c r="J65" s="71" t="s">
        <v>294</v>
      </c>
      <c r="K65" s="78" t="s">
        <v>56</v>
      </c>
      <c r="L65" s="79" t="s">
        <v>189</v>
      </c>
      <c r="M65" s="80" t="s">
        <v>40</v>
      </c>
      <c r="N65" s="81" t="s">
        <v>51</v>
      </c>
      <c r="O65" s="82" t="s">
        <v>199</v>
      </c>
      <c r="P65" s="83" t="s">
        <v>142</v>
      </c>
      <c r="Q65" s="84">
        <v>12000</v>
      </c>
      <c r="R65" s="76" t="str">
        <f>VLOOKUP(A65,[2]Sheet1!$A:$L,12,0)</f>
        <v>4580637800854</v>
      </c>
      <c r="S65" s="1" t="s">
        <v>38</v>
      </c>
      <c r="T65" s="65"/>
      <c r="U65" s="94"/>
      <c r="V65" s="94"/>
      <c r="W65" s="94"/>
      <c r="X65" s="94"/>
      <c r="Y65" s="124">
        <f t="shared" si="29"/>
        <v>0</v>
      </c>
      <c r="Z65" s="64">
        <f t="shared" si="30"/>
        <v>0</v>
      </c>
      <c r="AA65" s="64">
        <f t="shared" si="31"/>
        <v>0</v>
      </c>
      <c r="AB65" s="65"/>
      <c r="AC65" s="64">
        <f t="shared" si="32"/>
        <v>0</v>
      </c>
      <c r="AD65" s="64">
        <f t="shared" si="33"/>
        <v>0</v>
      </c>
      <c r="AE65" s="66">
        <f t="shared" si="34"/>
        <v>0</v>
      </c>
      <c r="AF65" s="66">
        <f t="shared" si="35"/>
        <v>0</v>
      </c>
      <c r="AG65" s="66">
        <f t="shared" si="17"/>
        <v>0</v>
      </c>
    </row>
    <row r="66" spans="1:33" ht="19.75" customHeight="1" x14ac:dyDescent="0.55000000000000004">
      <c r="A66" s="56" t="str">
        <f t="shared" si="18"/>
        <v>JP198DGSUF</v>
      </c>
      <c r="B66" s="56" t="str">
        <f t="shared" si="4"/>
        <v/>
      </c>
      <c r="C66" s="56" t="str">
        <f t="shared" si="5"/>
        <v/>
      </c>
      <c r="D66" s="57">
        <f t="shared" si="6"/>
        <v>0</v>
      </c>
      <c r="E66" s="57" t="str">
        <f t="shared" si="7"/>
        <v/>
      </c>
      <c r="F66" s="56" t="str">
        <f t="shared" si="8"/>
        <v/>
      </c>
      <c r="G66" s="58">
        <f t="shared" si="9"/>
        <v>0</v>
      </c>
      <c r="H66" s="73" t="s">
        <v>12</v>
      </c>
      <c r="I66" s="127"/>
      <c r="J66" s="71" t="s">
        <v>294</v>
      </c>
      <c r="K66" s="78" t="s">
        <v>56</v>
      </c>
      <c r="L66" s="79" t="s">
        <v>185</v>
      </c>
      <c r="M66" s="80" t="s">
        <v>40</v>
      </c>
      <c r="N66" s="81" t="s">
        <v>51</v>
      </c>
      <c r="O66" s="82" t="s">
        <v>200</v>
      </c>
      <c r="P66" s="83" t="s">
        <v>142</v>
      </c>
      <c r="Q66" s="84">
        <v>12000</v>
      </c>
      <c r="R66" s="76" t="str">
        <f>VLOOKUP(A66,[2]Sheet1!$A:$L,12,0)</f>
        <v>4580637800861</v>
      </c>
      <c r="S66" s="1" t="s">
        <v>38</v>
      </c>
      <c r="T66" s="65"/>
      <c r="U66" s="94"/>
      <c r="V66" s="94"/>
      <c r="W66" s="94"/>
      <c r="X66" s="94"/>
      <c r="Y66" s="124">
        <f t="shared" si="29"/>
        <v>0</v>
      </c>
      <c r="Z66" s="64">
        <f t="shared" si="30"/>
        <v>0</v>
      </c>
      <c r="AA66" s="64">
        <f t="shared" si="31"/>
        <v>0</v>
      </c>
      <c r="AB66" s="65"/>
      <c r="AC66" s="64">
        <f t="shared" si="32"/>
        <v>0</v>
      </c>
      <c r="AD66" s="64">
        <f t="shared" si="33"/>
        <v>0</v>
      </c>
      <c r="AE66" s="66">
        <f t="shared" si="34"/>
        <v>0</v>
      </c>
      <c r="AF66" s="66">
        <f t="shared" si="35"/>
        <v>0</v>
      </c>
      <c r="AG66" s="66">
        <f t="shared" si="17"/>
        <v>0</v>
      </c>
    </row>
    <row r="67" spans="1:33" ht="19.75" customHeight="1" x14ac:dyDescent="0.55000000000000004">
      <c r="A67" s="56" t="str">
        <f t="shared" si="18"/>
        <v>JP198FRSUF</v>
      </c>
      <c r="B67" s="56" t="str">
        <f t="shared" si="4"/>
        <v/>
      </c>
      <c r="C67" s="56" t="str">
        <f t="shared" si="5"/>
        <v/>
      </c>
      <c r="D67" s="57">
        <f t="shared" si="6"/>
        <v>0</v>
      </c>
      <c r="E67" s="57" t="str">
        <f t="shared" si="7"/>
        <v/>
      </c>
      <c r="F67" s="56" t="str">
        <f t="shared" si="8"/>
        <v/>
      </c>
      <c r="G67" s="58">
        <f t="shared" si="9"/>
        <v>0</v>
      </c>
      <c r="H67" s="73" t="s">
        <v>12</v>
      </c>
      <c r="I67" s="127"/>
      <c r="J67" s="71" t="s">
        <v>294</v>
      </c>
      <c r="K67" s="78" t="s">
        <v>56</v>
      </c>
      <c r="L67" s="79" t="s">
        <v>186</v>
      </c>
      <c r="M67" s="80" t="s">
        <v>40</v>
      </c>
      <c r="N67" s="81" t="s">
        <v>51</v>
      </c>
      <c r="O67" s="82" t="s">
        <v>201</v>
      </c>
      <c r="P67" s="83" t="s">
        <v>142</v>
      </c>
      <c r="Q67" s="84">
        <v>12000</v>
      </c>
      <c r="R67" s="76" t="str">
        <f>VLOOKUP(A67,[2]Sheet1!$A:$L,12,0)</f>
        <v>4580637800878</v>
      </c>
      <c r="S67" s="1" t="s">
        <v>38</v>
      </c>
      <c r="T67" s="65"/>
      <c r="U67" s="94"/>
      <c r="V67" s="94"/>
      <c r="W67" s="94"/>
      <c r="X67" s="94"/>
      <c r="Y67" s="124">
        <f t="shared" si="29"/>
        <v>0</v>
      </c>
      <c r="Z67" s="64">
        <f t="shared" si="30"/>
        <v>0</v>
      </c>
      <c r="AA67" s="64">
        <f t="shared" si="31"/>
        <v>0</v>
      </c>
      <c r="AB67" s="65"/>
      <c r="AC67" s="64">
        <f t="shared" si="32"/>
        <v>0</v>
      </c>
      <c r="AD67" s="64">
        <f t="shared" si="33"/>
        <v>0</v>
      </c>
      <c r="AE67" s="66">
        <f t="shared" si="34"/>
        <v>0</v>
      </c>
      <c r="AF67" s="66">
        <f t="shared" si="35"/>
        <v>0</v>
      </c>
      <c r="AG67" s="66">
        <f t="shared" si="17"/>
        <v>0</v>
      </c>
    </row>
    <row r="68" spans="1:33" ht="19.75" customHeight="1" x14ac:dyDescent="0.55000000000000004">
      <c r="A68" s="56" t="str">
        <f t="shared" si="18"/>
        <v>JP198BKHBF</v>
      </c>
      <c r="B68" s="56" t="str">
        <f t="shared" si="4"/>
        <v/>
      </c>
      <c r="C68" s="56" t="str">
        <f t="shared" si="5"/>
        <v/>
      </c>
      <c r="D68" s="57">
        <f t="shared" si="6"/>
        <v>0</v>
      </c>
      <c r="E68" s="57" t="str">
        <f t="shared" si="7"/>
        <v/>
      </c>
      <c r="F68" s="56" t="str">
        <f t="shared" si="8"/>
        <v/>
      </c>
      <c r="G68" s="58">
        <f t="shared" si="9"/>
        <v>0</v>
      </c>
      <c r="H68" s="73" t="s">
        <v>12</v>
      </c>
      <c r="I68" s="127"/>
      <c r="J68" s="71" t="s">
        <v>294</v>
      </c>
      <c r="K68" s="78" t="s">
        <v>56</v>
      </c>
      <c r="L68" s="79" t="s">
        <v>187</v>
      </c>
      <c r="M68" s="80" t="s">
        <v>40</v>
      </c>
      <c r="N68" s="81" t="s">
        <v>51</v>
      </c>
      <c r="O68" s="82" t="s">
        <v>202</v>
      </c>
      <c r="P68" s="83" t="s">
        <v>142</v>
      </c>
      <c r="Q68" s="84">
        <v>12000</v>
      </c>
      <c r="R68" s="76" t="str">
        <f>VLOOKUP(A68,[2]Sheet1!$A:$L,12,0)</f>
        <v>4580637800885</v>
      </c>
      <c r="S68" s="1" t="s">
        <v>38</v>
      </c>
      <c r="T68" s="65"/>
      <c r="U68" s="94"/>
      <c r="V68" s="94"/>
      <c r="W68" s="94"/>
      <c r="X68" s="94"/>
      <c r="Y68" s="124">
        <f t="shared" si="29"/>
        <v>0</v>
      </c>
      <c r="Z68" s="64">
        <f t="shared" si="30"/>
        <v>0</v>
      </c>
      <c r="AA68" s="64">
        <f t="shared" si="31"/>
        <v>0</v>
      </c>
      <c r="AB68" s="65"/>
      <c r="AC68" s="64">
        <f t="shared" si="32"/>
        <v>0</v>
      </c>
      <c r="AD68" s="64">
        <f t="shared" si="33"/>
        <v>0</v>
      </c>
      <c r="AE68" s="66">
        <f t="shared" si="34"/>
        <v>0</v>
      </c>
      <c r="AF68" s="66">
        <f t="shared" si="35"/>
        <v>0</v>
      </c>
      <c r="AG68" s="66">
        <f t="shared" si="17"/>
        <v>0</v>
      </c>
    </row>
    <row r="69" spans="1:33" ht="19.75" customHeight="1" x14ac:dyDescent="0.55000000000000004">
      <c r="A69" s="56" t="str">
        <f t="shared" si="18"/>
        <v>JP198BRHBF</v>
      </c>
      <c r="B69" s="56" t="str">
        <f t="shared" si="4"/>
        <v/>
      </c>
      <c r="C69" s="56" t="str">
        <f t="shared" si="5"/>
        <v/>
      </c>
      <c r="D69" s="57">
        <f t="shared" si="6"/>
        <v>0</v>
      </c>
      <c r="E69" s="57" t="str">
        <f t="shared" si="7"/>
        <v/>
      </c>
      <c r="F69" s="56" t="str">
        <f t="shared" si="8"/>
        <v/>
      </c>
      <c r="G69" s="58">
        <f t="shared" si="9"/>
        <v>0</v>
      </c>
      <c r="H69" s="73" t="s">
        <v>12</v>
      </c>
      <c r="I69" s="127"/>
      <c r="J69" s="71" t="s">
        <v>294</v>
      </c>
      <c r="K69" s="78" t="s">
        <v>56</v>
      </c>
      <c r="L69" s="79" t="s">
        <v>188</v>
      </c>
      <c r="M69" s="80" t="s">
        <v>40</v>
      </c>
      <c r="N69" s="81" t="s">
        <v>51</v>
      </c>
      <c r="O69" s="82" t="s">
        <v>203</v>
      </c>
      <c r="P69" s="83" t="s">
        <v>142</v>
      </c>
      <c r="Q69" s="84">
        <v>12000</v>
      </c>
      <c r="R69" s="76" t="str">
        <f>VLOOKUP(A69,[2]Sheet1!$A:$L,12,0)</f>
        <v>4580637800892</v>
      </c>
      <c r="S69" s="1" t="s">
        <v>38</v>
      </c>
      <c r="T69" s="65"/>
      <c r="U69" s="94"/>
      <c r="V69" s="94"/>
      <c r="W69" s="94"/>
      <c r="X69" s="94"/>
      <c r="Y69" s="124">
        <f>SUM(T69:X69)</f>
        <v>0</v>
      </c>
      <c r="Z69" s="64">
        <f>Y69*Q69</f>
        <v>0</v>
      </c>
      <c r="AA69" s="64">
        <f>IFERROR(Z69*$I$8,"")</f>
        <v>0</v>
      </c>
      <c r="AB69" s="65"/>
      <c r="AC69" s="64">
        <f>AB69*Q69</f>
        <v>0</v>
      </c>
      <c r="AD69" s="64">
        <f>IFERROR(AC69*$I$8,"")</f>
        <v>0</v>
      </c>
      <c r="AE69" s="66">
        <f>AB69+Y69</f>
        <v>0</v>
      </c>
      <c r="AF69" s="66">
        <f>AC69+Z69</f>
        <v>0</v>
      </c>
      <c r="AG69" s="66">
        <f t="shared" si="17"/>
        <v>0</v>
      </c>
    </row>
    <row r="70" spans="1:33" ht="19.75" customHeight="1" x14ac:dyDescent="0.55000000000000004">
      <c r="A70" s="56" t="str">
        <f t="shared" si="18"/>
        <v>BG390BKF</v>
      </c>
      <c r="B70" s="56" t="str">
        <f t="shared" si="4"/>
        <v/>
      </c>
      <c r="C70" s="56" t="str">
        <f t="shared" si="5"/>
        <v/>
      </c>
      <c r="D70" s="57">
        <f t="shared" si="6"/>
        <v>0</v>
      </c>
      <c r="E70" s="57" t="str">
        <f t="shared" si="7"/>
        <v/>
      </c>
      <c r="F70" s="56" t="str">
        <f t="shared" si="8"/>
        <v/>
      </c>
      <c r="G70" s="58">
        <f t="shared" si="9"/>
        <v>0</v>
      </c>
      <c r="H70" s="73" t="s">
        <v>12</v>
      </c>
      <c r="I70" s="127"/>
      <c r="J70" s="71" t="s">
        <v>34</v>
      </c>
      <c r="K70" s="78" t="s">
        <v>208</v>
      </c>
      <c r="L70" s="79" t="s">
        <v>126</v>
      </c>
      <c r="M70" s="80" t="s">
        <v>92</v>
      </c>
      <c r="N70" s="81" t="s">
        <v>36</v>
      </c>
      <c r="O70" s="82" t="s">
        <v>204</v>
      </c>
      <c r="P70" s="83" t="s">
        <v>142</v>
      </c>
      <c r="Q70" s="84">
        <v>22000</v>
      </c>
      <c r="R70" s="76" t="str">
        <f>VLOOKUP(A70,[2]Sheet1!$A:$L,12,0)</f>
        <v>TBD</v>
      </c>
      <c r="S70" s="1" t="s">
        <v>38</v>
      </c>
      <c r="T70" s="65"/>
      <c r="U70" s="94"/>
      <c r="V70" s="94"/>
      <c r="W70" s="94"/>
      <c r="X70" s="94"/>
      <c r="Y70" s="124">
        <f>SUM(T70:X70)</f>
        <v>0</v>
      </c>
      <c r="Z70" s="64">
        <f>Y70*Q70</f>
        <v>0</v>
      </c>
      <c r="AA70" s="64">
        <f>IFERROR(Z70*$I$8,"")</f>
        <v>0</v>
      </c>
      <c r="AB70" s="65"/>
      <c r="AC70" s="64">
        <f>AB70*Q70</f>
        <v>0</v>
      </c>
      <c r="AD70" s="64">
        <f>IFERROR(AC70*$I$8,"")</f>
        <v>0</v>
      </c>
      <c r="AE70" s="66">
        <f>AB70+Y70</f>
        <v>0</v>
      </c>
      <c r="AF70" s="66">
        <f>AC70+Z70</f>
        <v>0</v>
      </c>
      <c r="AG70" s="66">
        <f t="shared" si="17"/>
        <v>0</v>
      </c>
    </row>
    <row r="71" spans="1:33" ht="19.75" customHeight="1" x14ac:dyDescent="0.55000000000000004">
      <c r="A71" s="56" t="str">
        <f t="shared" si="18"/>
        <v>BG390SGF</v>
      </c>
      <c r="B71" s="56" t="str">
        <f t="shared" si="4"/>
        <v/>
      </c>
      <c r="C71" s="56" t="str">
        <f t="shared" si="5"/>
        <v/>
      </c>
      <c r="D71" s="57">
        <f t="shared" si="6"/>
        <v>0</v>
      </c>
      <c r="E71" s="57" t="str">
        <f t="shared" si="7"/>
        <v/>
      </c>
      <c r="F71" s="56" t="str">
        <f t="shared" si="8"/>
        <v/>
      </c>
      <c r="G71" s="58">
        <f t="shared" si="9"/>
        <v>0</v>
      </c>
      <c r="H71" s="73" t="s">
        <v>12</v>
      </c>
      <c r="I71" s="127"/>
      <c r="J71" s="71" t="s">
        <v>34</v>
      </c>
      <c r="K71" s="78" t="s">
        <v>208</v>
      </c>
      <c r="L71" s="79" t="s">
        <v>127</v>
      </c>
      <c r="M71" s="80" t="s">
        <v>92</v>
      </c>
      <c r="N71" s="81" t="s">
        <v>36</v>
      </c>
      <c r="O71" s="82" t="s">
        <v>205</v>
      </c>
      <c r="P71" s="83" t="s">
        <v>142</v>
      </c>
      <c r="Q71" s="84">
        <v>22000</v>
      </c>
      <c r="R71" s="76" t="str">
        <f>VLOOKUP(A71,[2]Sheet1!$A:$L,12,0)</f>
        <v>0841916184046</v>
      </c>
      <c r="S71" s="1" t="s">
        <v>38</v>
      </c>
      <c r="T71" s="65"/>
      <c r="U71" s="94"/>
      <c r="V71" s="94"/>
      <c r="W71" s="94"/>
      <c r="X71" s="94"/>
      <c r="Y71" s="124">
        <f t="shared" si="29"/>
        <v>0</v>
      </c>
      <c r="Z71" s="64">
        <f t="shared" si="30"/>
        <v>0</v>
      </c>
      <c r="AA71" s="64">
        <f t="shared" si="31"/>
        <v>0</v>
      </c>
      <c r="AB71" s="65"/>
      <c r="AC71" s="64">
        <f t="shared" si="32"/>
        <v>0</v>
      </c>
      <c r="AD71" s="64">
        <f t="shared" si="33"/>
        <v>0</v>
      </c>
      <c r="AE71" s="66">
        <f t="shared" si="34"/>
        <v>0</v>
      </c>
      <c r="AF71" s="66">
        <f t="shared" si="35"/>
        <v>0</v>
      </c>
      <c r="AG71" s="66">
        <f t="shared" si="17"/>
        <v>0</v>
      </c>
    </row>
    <row r="72" spans="1:33" ht="19.75" customHeight="1" x14ac:dyDescent="0.55000000000000004">
      <c r="A72" s="56" t="str">
        <f t="shared" si="18"/>
        <v>BG390BXRFF</v>
      </c>
      <c r="B72" s="56" t="str">
        <f t="shared" si="4"/>
        <v/>
      </c>
      <c r="C72" s="56" t="str">
        <f t="shared" si="5"/>
        <v/>
      </c>
      <c r="D72" s="57">
        <f t="shared" si="6"/>
        <v>0</v>
      </c>
      <c r="E72" s="57" t="str">
        <f t="shared" si="7"/>
        <v/>
      </c>
      <c r="F72" s="56" t="str">
        <f t="shared" si="8"/>
        <v/>
      </c>
      <c r="G72" s="58">
        <f t="shared" si="9"/>
        <v>0</v>
      </c>
      <c r="H72" s="73" t="s">
        <v>12</v>
      </c>
      <c r="I72" s="127"/>
      <c r="J72" s="71" t="s">
        <v>34</v>
      </c>
      <c r="K72" s="78" t="s">
        <v>208</v>
      </c>
      <c r="L72" s="79" t="s">
        <v>129</v>
      </c>
      <c r="M72" s="80" t="s">
        <v>92</v>
      </c>
      <c r="N72" s="81" t="s">
        <v>36</v>
      </c>
      <c r="O72" s="82" t="s">
        <v>206</v>
      </c>
      <c r="P72" s="83" t="s">
        <v>142</v>
      </c>
      <c r="Q72" s="84">
        <v>23000</v>
      </c>
      <c r="R72" s="76" t="str">
        <f>VLOOKUP(A72,[2]Sheet1!$A:$L,12,0)</f>
        <v>0841916184039</v>
      </c>
      <c r="S72" s="1" t="s">
        <v>38</v>
      </c>
      <c r="T72" s="65"/>
      <c r="U72" s="94"/>
      <c r="V72" s="94"/>
      <c r="W72" s="94"/>
      <c r="X72" s="94"/>
      <c r="Y72" s="124">
        <f t="shared" si="29"/>
        <v>0</v>
      </c>
      <c r="Z72" s="64">
        <f t="shared" si="30"/>
        <v>0</v>
      </c>
      <c r="AA72" s="64">
        <f t="shared" si="31"/>
        <v>0</v>
      </c>
      <c r="AB72" s="65"/>
      <c r="AC72" s="64">
        <f t="shared" si="32"/>
        <v>0</v>
      </c>
      <c r="AD72" s="64">
        <f t="shared" si="33"/>
        <v>0</v>
      </c>
      <c r="AE72" s="66">
        <f t="shared" si="34"/>
        <v>0</v>
      </c>
      <c r="AF72" s="66">
        <f t="shared" si="35"/>
        <v>0</v>
      </c>
      <c r="AG72" s="66">
        <f t="shared" si="17"/>
        <v>0</v>
      </c>
    </row>
    <row r="73" spans="1:33" ht="19.75" customHeight="1" x14ac:dyDescent="0.55000000000000004">
      <c r="A73" s="56" t="str">
        <f t="shared" si="18"/>
        <v>JP196BKF</v>
      </c>
      <c r="B73" s="56" t="str">
        <f t="shared" si="4"/>
        <v/>
      </c>
      <c r="C73" s="56" t="str">
        <f t="shared" si="5"/>
        <v/>
      </c>
      <c r="D73" s="57">
        <f t="shared" si="6"/>
        <v>0</v>
      </c>
      <c r="E73" s="57" t="str">
        <f t="shared" si="7"/>
        <v/>
      </c>
      <c r="F73" s="56" t="str">
        <f t="shared" si="8"/>
        <v/>
      </c>
      <c r="G73" s="58">
        <f t="shared" si="9"/>
        <v>0</v>
      </c>
      <c r="H73" s="73" t="s">
        <v>12</v>
      </c>
      <c r="I73" s="127"/>
      <c r="J73" s="71" t="s">
        <v>34</v>
      </c>
      <c r="K73" s="78" t="s">
        <v>42</v>
      </c>
      <c r="L73" s="79" t="s">
        <v>126</v>
      </c>
      <c r="M73" s="80" t="s">
        <v>40</v>
      </c>
      <c r="N73" s="81" t="s">
        <v>43</v>
      </c>
      <c r="O73" s="82" t="s">
        <v>207</v>
      </c>
      <c r="P73" s="83" t="s">
        <v>142</v>
      </c>
      <c r="Q73" s="84">
        <v>18000</v>
      </c>
      <c r="R73" s="76" t="str">
        <f>VLOOKUP(A73,[2]Sheet1!$A:$L,12,0)</f>
        <v>4580637789296</v>
      </c>
      <c r="S73" s="1" t="s">
        <v>38</v>
      </c>
      <c r="T73" s="65"/>
      <c r="U73" s="94"/>
      <c r="V73" s="94"/>
      <c r="W73" s="94"/>
      <c r="X73" s="94"/>
      <c r="Y73" s="124">
        <f>SUM(T73:X73)</f>
        <v>0</v>
      </c>
      <c r="Z73" s="64">
        <f>Y73*Q73</f>
        <v>0</v>
      </c>
      <c r="AA73" s="64">
        <f>IFERROR(Z73*$I$8,"")</f>
        <v>0</v>
      </c>
      <c r="AB73" s="65"/>
      <c r="AC73" s="64">
        <f>AB73*Q73</f>
        <v>0</v>
      </c>
      <c r="AD73" s="64">
        <f>IFERROR(AC73*$I$8,"")</f>
        <v>0</v>
      </c>
      <c r="AE73" s="66">
        <f>AB73+Y73</f>
        <v>0</v>
      </c>
      <c r="AF73" s="66">
        <f>AC73+Z73</f>
        <v>0</v>
      </c>
      <c r="AG73" s="66">
        <f t="shared" si="17"/>
        <v>0</v>
      </c>
    </row>
    <row r="74" spans="1:33" ht="19.75" customHeight="1" x14ac:dyDescent="0.55000000000000004">
      <c r="A74" s="56" t="str">
        <f t="shared" si="18"/>
        <v>BG368BKF</v>
      </c>
      <c r="B74" s="56" t="str">
        <f t="shared" ref="B74:B137" si="36">$I$3</f>
        <v/>
      </c>
      <c r="C74" s="56" t="str">
        <f t="shared" ref="C74:C137" si="37">$I$4</f>
        <v/>
      </c>
      <c r="D74" s="57">
        <f t="shared" ref="D74:D137" si="38">$I$5</f>
        <v>0</v>
      </c>
      <c r="E74" s="57" t="str">
        <f t="shared" ref="E74:E137" si="39">$I$6</f>
        <v/>
      </c>
      <c r="F74" s="56" t="str">
        <f t="shared" ref="F74:F137" si="40">$I$7</f>
        <v/>
      </c>
      <c r="G74" s="58">
        <f t="shared" ref="G74:G137" si="41">$I$8</f>
        <v>0</v>
      </c>
      <c r="H74" s="73" t="s">
        <v>12</v>
      </c>
      <c r="I74" s="127"/>
      <c r="J74" s="71" t="s">
        <v>34</v>
      </c>
      <c r="K74" s="78" t="s">
        <v>209</v>
      </c>
      <c r="L74" s="79" t="s">
        <v>126</v>
      </c>
      <c r="M74" s="80" t="s">
        <v>92</v>
      </c>
      <c r="N74" s="81" t="s">
        <v>43</v>
      </c>
      <c r="O74" s="82" t="s">
        <v>213</v>
      </c>
      <c r="P74" s="83" t="s">
        <v>142</v>
      </c>
      <c r="Q74" s="84">
        <v>24000</v>
      </c>
      <c r="R74" s="76" t="str">
        <f>VLOOKUP(A74,[2]Sheet1!$A:$L,12,0)</f>
        <v>0841916180284</v>
      </c>
      <c r="S74" s="1" t="s">
        <v>38</v>
      </c>
      <c r="T74" s="65"/>
      <c r="U74" s="94"/>
      <c r="V74" s="94"/>
      <c r="W74" s="94"/>
      <c r="X74" s="94"/>
      <c r="Y74" s="124">
        <f t="shared" si="29"/>
        <v>0</v>
      </c>
      <c r="Z74" s="64">
        <f t="shared" si="30"/>
        <v>0</v>
      </c>
      <c r="AA74" s="64">
        <f t="shared" si="31"/>
        <v>0</v>
      </c>
      <c r="AB74" s="65"/>
      <c r="AC74" s="64">
        <f t="shared" si="32"/>
        <v>0</v>
      </c>
      <c r="AD74" s="64">
        <f t="shared" si="33"/>
        <v>0</v>
      </c>
      <c r="AE74" s="66">
        <f t="shared" si="34"/>
        <v>0</v>
      </c>
      <c r="AF74" s="66">
        <f t="shared" si="35"/>
        <v>0</v>
      </c>
      <c r="AG74" s="66">
        <f t="shared" ref="AG74:AG137" si="42">IFERROR(AD74+AA74,"")</f>
        <v>0</v>
      </c>
    </row>
    <row r="75" spans="1:33" ht="19.75" customHeight="1" x14ac:dyDescent="0.55000000000000004">
      <c r="A75" s="56" t="str">
        <f t="shared" ref="A75:A138" si="43">O75&amp;S75</f>
        <v>BG368BXRFF</v>
      </c>
      <c r="B75" s="56" t="str">
        <f t="shared" si="36"/>
        <v/>
      </c>
      <c r="C75" s="56" t="str">
        <f t="shared" si="37"/>
        <v/>
      </c>
      <c r="D75" s="57">
        <f t="shared" si="38"/>
        <v>0</v>
      </c>
      <c r="E75" s="57" t="str">
        <f t="shared" si="39"/>
        <v/>
      </c>
      <c r="F75" s="56" t="str">
        <f t="shared" si="40"/>
        <v/>
      </c>
      <c r="G75" s="58">
        <f t="shared" si="41"/>
        <v>0</v>
      </c>
      <c r="H75" s="73" t="s">
        <v>12</v>
      </c>
      <c r="I75" s="127"/>
      <c r="J75" s="71" t="s">
        <v>34</v>
      </c>
      <c r="K75" s="78" t="s">
        <v>209</v>
      </c>
      <c r="L75" s="79" t="s">
        <v>129</v>
      </c>
      <c r="M75" s="80" t="s">
        <v>92</v>
      </c>
      <c r="N75" s="81" t="s">
        <v>43</v>
      </c>
      <c r="O75" s="82" t="s">
        <v>214</v>
      </c>
      <c r="P75" s="83" t="s">
        <v>142</v>
      </c>
      <c r="Q75" s="84">
        <v>25000</v>
      </c>
      <c r="R75" s="76" t="str">
        <f>VLOOKUP(A75,[2]Sheet1!$A:$L,12,0)</f>
        <v>0841916180291</v>
      </c>
      <c r="S75" s="1" t="s">
        <v>38</v>
      </c>
      <c r="T75" s="65"/>
      <c r="U75" s="94"/>
      <c r="V75" s="94"/>
      <c r="W75" s="94"/>
      <c r="X75" s="94"/>
      <c r="Y75" s="124">
        <f>SUM(T75:X75)</f>
        <v>0</v>
      </c>
      <c r="Z75" s="64">
        <f>Y75*Q75</f>
        <v>0</v>
      </c>
      <c r="AA75" s="64">
        <f>IFERROR(Z75*$I$8,"")</f>
        <v>0</v>
      </c>
      <c r="AB75" s="65"/>
      <c r="AC75" s="64">
        <f>AB75*Q75</f>
        <v>0</v>
      </c>
      <c r="AD75" s="64">
        <f>IFERROR(AC75*$I$8,"")</f>
        <v>0</v>
      </c>
      <c r="AE75" s="66">
        <f t="shared" ref="AE75:AF78" si="44">AB75+Y75</f>
        <v>0</v>
      </c>
      <c r="AF75" s="66">
        <f t="shared" si="44"/>
        <v>0</v>
      </c>
      <c r="AG75" s="66">
        <f t="shared" si="42"/>
        <v>0</v>
      </c>
    </row>
    <row r="76" spans="1:33" ht="19.75" customHeight="1" x14ac:dyDescent="0.55000000000000004">
      <c r="A76" s="56" t="str">
        <f t="shared" si="43"/>
        <v>BG367BKF</v>
      </c>
      <c r="B76" s="56" t="str">
        <f t="shared" si="36"/>
        <v/>
      </c>
      <c r="C76" s="56" t="str">
        <f t="shared" si="37"/>
        <v/>
      </c>
      <c r="D76" s="57">
        <f t="shared" si="38"/>
        <v>0</v>
      </c>
      <c r="E76" s="57" t="str">
        <f t="shared" si="39"/>
        <v/>
      </c>
      <c r="F76" s="56" t="str">
        <f t="shared" si="40"/>
        <v/>
      </c>
      <c r="G76" s="58">
        <f t="shared" si="41"/>
        <v>0</v>
      </c>
      <c r="H76" s="73" t="s">
        <v>12</v>
      </c>
      <c r="I76" s="127"/>
      <c r="J76" s="71" t="s">
        <v>34</v>
      </c>
      <c r="K76" s="78" t="s">
        <v>210</v>
      </c>
      <c r="L76" s="79" t="s">
        <v>126</v>
      </c>
      <c r="M76" s="80" t="s">
        <v>92</v>
      </c>
      <c r="N76" s="81" t="s">
        <v>43</v>
      </c>
      <c r="O76" s="82" t="s">
        <v>215</v>
      </c>
      <c r="P76" s="83" t="s">
        <v>142</v>
      </c>
      <c r="Q76" s="84">
        <v>20000</v>
      </c>
      <c r="R76" s="76" t="str">
        <f>VLOOKUP(A76,[2]Sheet1!$A:$L,12,0)</f>
        <v>0841916180246</v>
      </c>
      <c r="S76" s="1" t="s">
        <v>38</v>
      </c>
      <c r="T76" s="65"/>
      <c r="U76" s="94"/>
      <c r="V76" s="94"/>
      <c r="W76" s="94"/>
      <c r="X76" s="94"/>
      <c r="Y76" s="124">
        <f>SUM(T76:X76)</f>
        <v>0</v>
      </c>
      <c r="Z76" s="64">
        <f>Y76*Q76</f>
        <v>0</v>
      </c>
      <c r="AA76" s="64">
        <f>IFERROR(Z76*$I$8,"")</f>
        <v>0</v>
      </c>
      <c r="AB76" s="65"/>
      <c r="AC76" s="64">
        <f>AB76*Q76</f>
        <v>0</v>
      </c>
      <c r="AD76" s="64">
        <f>IFERROR(AC76*$I$8,"")</f>
        <v>0</v>
      </c>
      <c r="AE76" s="66">
        <f t="shared" si="44"/>
        <v>0</v>
      </c>
      <c r="AF76" s="66">
        <f t="shared" si="44"/>
        <v>0</v>
      </c>
      <c r="AG76" s="66">
        <f t="shared" si="42"/>
        <v>0</v>
      </c>
    </row>
    <row r="77" spans="1:33" ht="19.75" customHeight="1" x14ac:dyDescent="0.55000000000000004">
      <c r="A77" s="56" t="str">
        <f t="shared" si="43"/>
        <v>BG367BXRFF</v>
      </c>
      <c r="B77" s="56" t="str">
        <f t="shared" si="36"/>
        <v/>
      </c>
      <c r="C77" s="56" t="str">
        <f t="shared" si="37"/>
        <v/>
      </c>
      <c r="D77" s="57">
        <f t="shared" si="38"/>
        <v>0</v>
      </c>
      <c r="E77" s="57" t="str">
        <f t="shared" si="39"/>
        <v/>
      </c>
      <c r="F77" s="56" t="str">
        <f t="shared" si="40"/>
        <v/>
      </c>
      <c r="G77" s="58">
        <f t="shared" si="41"/>
        <v>0</v>
      </c>
      <c r="H77" s="73" t="s">
        <v>12</v>
      </c>
      <c r="I77" s="127"/>
      <c r="J77" s="71" t="s">
        <v>34</v>
      </c>
      <c r="K77" s="78" t="s">
        <v>210</v>
      </c>
      <c r="L77" s="79" t="s">
        <v>129</v>
      </c>
      <c r="M77" s="80" t="s">
        <v>92</v>
      </c>
      <c r="N77" s="81" t="s">
        <v>43</v>
      </c>
      <c r="O77" s="82" t="s">
        <v>216</v>
      </c>
      <c r="P77" s="83" t="s">
        <v>142</v>
      </c>
      <c r="Q77" s="84">
        <v>21000</v>
      </c>
      <c r="R77" s="76" t="str">
        <f>VLOOKUP(A77,[2]Sheet1!$A:$L,12,0)</f>
        <v>0841916180253</v>
      </c>
      <c r="S77" s="1" t="s">
        <v>38</v>
      </c>
      <c r="T77" s="65"/>
      <c r="U77" s="94"/>
      <c r="V77" s="94"/>
      <c r="W77" s="94"/>
      <c r="X77" s="94"/>
      <c r="Y77" s="124">
        <f>SUM(T77:X77)</f>
        <v>0</v>
      </c>
      <c r="Z77" s="64">
        <f>Y77*Q77</f>
        <v>0</v>
      </c>
      <c r="AA77" s="64">
        <f>IFERROR(Z77*$I$8,"")</f>
        <v>0</v>
      </c>
      <c r="AB77" s="65"/>
      <c r="AC77" s="64">
        <f>AB77*Q77</f>
        <v>0</v>
      </c>
      <c r="AD77" s="64">
        <f>IFERROR(AC77*$I$8,"")</f>
        <v>0</v>
      </c>
      <c r="AE77" s="66">
        <f t="shared" si="44"/>
        <v>0</v>
      </c>
      <c r="AF77" s="66">
        <f t="shared" si="44"/>
        <v>0</v>
      </c>
      <c r="AG77" s="66">
        <f t="shared" si="42"/>
        <v>0</v>
      </c>
    </row>
    <row r="78" spans="1:33" ht="19.75" customHeight="1" x14ac:dyDescent="0.55000000000000004">
      <c r="A78" s="56" t="str">
        <f t="shared" si="43"/>
        <v>BG367REDXF</v>
      </c>
      <c r="B78" s="56" t="str">
        <f t="shared" si="36"/>
        <v/>
      </c>
      <c r="C78" s="56" t="str">
        <f t="shared" si="37"/>
        <v/>
      </c>
      <c r="D78" s="57">
        <f t="shared" si="38"/>
        <v>0</v>
      </c>
      <c r="E78" s="57" t="str">
        <f t="shared" si="39"/>
        <v/>
      </c>
      <c r="F78" s="56" t="str">
        <f t="shared" si="40"/>
        <v/>
      </c>
      <c r="G78" s="58">
        <f t="shared" si="41"/>
        <v>0</v>
      </c>
      <c r="H78" s="73" t="s">
        <v>12</v>
      </c>
      <c r="I78" s="127"/>
      <c r="J78" s="71" t="s">
        <v>34</v>
      </c>
      <c r="K78" s="78" t="s">
        <v>210</v>
      </c>
      <c r="L78" s="79" t="s">
        <v>145</v>
      </c>
      <c r="M78" s="80" t="s">
        <v>92</v>
      </c>
      <c r="N78" s="81" t="s">
        <v>43</v>
      </c>
      <c r="O78" s="82" t="s">
        <v>217</v>
      </c>
      <c r="P78" s="83" t="s">
        <v>142</v>
      </c>
      <c r="Q78" s="84">
        <v>21000</v>
      </c>
      <c r="R78" s="76" t="str">
        <f>VLOOKUP(A78,[2]Sheet1!$A:$L,12,0)</f>
        <v>0841916180277</v>
      </c>
      <c r="S78" s="1" t="s">
        <v>38</v>
      </c>
      <c r="T78" s="65"/>
      <c r="U78" s="94"/>
      <c r="V78" s="94"/>
      <c r="W78" s="94"/>
      <c r="X78" s="94"/>
      <c r="Y78" s="124">
        <f>SUM(T78:X78)</f>
        <v>0</v>
      </c>
      <c r="Z78" s="64">
        <f>Y78*Q78</f>
        <v>0</v>
      </c>
      <c r="AA78" s="64">
        <f>IFERROR(Z78*$I$8,"")</f>
        <v>0</v>
      </c>
      <c r="AB78" s="65"/>
      <c r="AC78" s="64">
        <f>AB78*Q78</f>
        <v>0</v>
      </c>
      <c r="AD78" s="64">
        <f>IFERROR(AC78*$I$8,"")</f>
        <v>0</v>
      </c>
      <c r="AE78" s="66">
        <f t="shared" si="44"/>
        <v>0</v>
      </c>
      <c r="AF78" s="66">
        <f t="shared" si="44"/>
        <v>0</v>
      </c>
      <c r="AG78" s="66">
        <f t="shared" si="42"/>
        <v>0</v>
      </c>
    </row>
    <row r="79" spans="1:33" ht="19.75" customHeight="1" x14ac:dyDescent="0.55000000000000004">
      <c r="A79" s="56" t="str">
        <f t="shared" si="43"/>
        <v>BG367ABRXF</v>
      </c>
      <c r="B79" s="56" t="str">
        <f t="shared" si="36"/>
        <v/>
      </c>
      <c r="C79" s="56" t="str">
        <f t="shared" si="37"/>
        <v/>
      </c>
      <c r="D79" s="57">
        <f t="shared" si="38"/>
        <v>0</v>
      </c>
      <c r="E79" s="57" t="str">
        <f t="shared" si="39"/>
        <v/>
      </c>
      <c r="F79" s="56" t="str">
        <f t="shared" si="40"/>
        <v/>
      </c>
      <c r="G79" s="58">
        <f t="shared" si="41"/>
        <v>0</v>
      </c>
      <c r="H79" s="73" t="s">
        <v>12</v>
      </c>
      <c r="I79" s="127"/>
      <c r="J79" s="71" t="s">
        <v>34</v>
      </c>
      <c r="K79" s="78" t="s">
        <v>210</v>
      </c>
      <c r="L79" s="79" t="s">
        <v>211</v>
      </c>
      <c r="M79" s="80" t="s">
        <v>92</v>
      </c>
      <c r="N79" s="81" t="s">
        <v>43</v>
      </c>
      <c r="O79" s="82" t="s">
        <v>218</v>
      </c>
      <c r="P79" s="83" t="s">
        <v>142</v>
      </c>
      <c r="Q79" s="84">
        <v>21000</v>
      </c>
      <c r="R79" s="76" t="str">
        <f>VLOOKUP(A79,[2]Sheet1!$A:$L,12,0)</f>
        <v>0841916181953</v>
      </c>
      <c r="S79" s="1" t="s">
        <v>38</v>
      </c>
      <c r="T79" s="65"/>
      <c r="U79" s="94"/>
      <c r="V79" s="94"/>
      <c r="W79" s="94"/>
      <c r="X79" s="94"/>
      <c r="Y79" s="124">
        <f t="shared" si="29"/>
        <v>0</v>
      </c>
      <c r="Z79" s="64">
        <f t="shared" si="30"/>
        <v>0</v>
      </c>
      <c r="AA79" s="64">
        <f t="shared" si="31"/>
        <v>0</v>
      </c>
      <c r="AB79" s="65"/>
      <c r="AC79" s="64">
        <f t="shared" si="32"/>
        <v>0</v>
      </c>
      <c r="AD79" s="64">
        <f t="shared" si="33"/>
        <v>0</v>
      </c>
      <c r="AE79" s="66">
        <f t="shared" si="34"/>
        <v>0</v>
      </c>
      <c r="AF79" s="66">
        <f t="shared" si="35"/>
        <v>0</v>
      </c>
      <c r="AG79" s="66">
        <f t="shared" si="42"/>
        <v>0</v>
      </c>
    </row>
    <row r="80" spans="1:33" ht="19.75" customHeight="1" x14ac:dyDescent="0.55000000000000004">
      <c r="A80" s="56" t="str">
        <f t="shared" si="43"/>
        <v>BG366BKF</v>
      </c>
      <c r="B80" s="56" t="str">
        <f t="shared" si="36"/>
        <v/>
      </c>
      <c r="C80" s="56" t="str">
        <f t="shared" si="37"/>
        <v/>
      </c>
      <c r="D80" s="57">
        <f t="shared" si="38"/>
        <v>0</v>
      </c>
      <c r="E80" s="57" t="str">
        <f t="shared" si="39"/>
        <v/>
      </c>
      <c r="F80" s="56" t="str">
        <f t="shared" si="40"/>
        <v/>
      </c>
      <c r="G80" s="58">
        <f t="shared" si="41"/>
        <v>0</v>
      </c>
      <c r="H80" s="73" t="s">
        <v>12</v>
      </c>
      <c r="I80" s="127"/>
      <c r="J80" s="71" t="s">
        <v>34</v>
      </c>
      <c r="K80" s="78" t="s">
        <v>212</v>
      </c>
      <c r="L80" s="79" t="s">
        <v>126</v>
      </c>
      <c r="M80" s="80" t="s">
        <v>92</v>
      </c>
      <c r="N80" s="81" t="s">
        <v>43</v>
      </c>
      <c r="O80" s="82" t="s">
        <v>219</v>
      </c>
      <c r="P80" s="83" t="s">
        <v>142</v>
      </c>
      <c r="Q80" s="84">
        <v>18000</v>
      </c>
      <c r="R80" s="76" t="str">
        <f>VLOOKUP(A80,[2]Sheet1!$A:$L,12,0)</f>
        <v>0841916180208</v>
      </c>
      <c r="S80" s="1" t="s">
        <v>38</v>
      </c>
      <c r="T80" s="65"/>
      <c r="U80" s="94"/>
      <c r="V80" s="94"/>
      <c r="W80" s="94"/>
      <c r="X80" s="94"/>
      <c r="Y80" s="124">
        <f>SUM(T80:X80)</f>
        <v>0</v>
      </c>
      <c r="Z80" s="64">
        <f>Y80*Q80</f>
        <v>0</v>
      </c>
      <c r="AA80" s="64">
        <f>IFERROR(Z80*$I$8,"")</f>
        <v>0</v>
      </c>
      <c r="AB80" s="65"/>
      <c r="AC80" s="64">
        <f>AB80*Q80</f>
        <v>0</v>
      </c>
      <c r="AD80" s="64">
        <f>IFERROR(AC80*$I$8,"")</f>
        <v>0</v>
      </c>
      <c r="AE80" s="66">
        <f t="shared" ref="AE80:AF84" si="45">AB80+Y80</f>
        <v>0</v>
      </c>
      <c r="AF80" s="66">
        <f t="shared" si="45"/>
        <v>0</v>
      </c>
      <c r="AG80" s="66">
        <f t="shared" si="42"/>
        <v>0</v>
      </c>
    </row>
    <row r="81" spans="1:33" ht="19.75" customHeight="1" x14ac:dyDescent="0.55000000000000004">
      <c r="A81" s="56" t="str">
        <f t="shared" si="43"/>
        <v>BG366BXRFF</v>
      </c>
      <c r="B81" s="56" t="str">
        <f t="shared" si="36"/>
        <v/>
      </c>
      <c r="C81" s="56" t="str">
        <f t="shared" si="37"/>
        <v/>
      </c>
      <c r="D81" s="57">
        <f t="shared" si="38"/>
        <v>0</v>
      </c>
      <c r="E81" s="57" t="str">
        <f t="shared" si="39"/>
        <v/>
      </c>
      <c r="F81" s="56" t="str">
        <f t="shared" si="40"/>
        <v/>
      </c>
      <c r="G81" s="58">
        <f t="shared" si="41"/>
        <v>0</v>
      </c>
      <c r="H81" s="73" t="s">
        <v>12</v>
      </c>
      <c r="I81" s="127"/>
      <c r="J81" s="71" t="s">
        <v>34</v>
      </c>
      <c r="K81" s="78" t="s">
        <v>212</v>
      </c>
      <c r="L81" s="79" t="s">
        <v>129</v>
      </c>
      <c r="M81" s="80" t="s">
        <v>92</v>
      </c>
      <c r="N81" s="81" t="s">
        <v>51</v>
      </c>
      <c r="O81" s="82" t="s">
        <v>220</v>
      </c>
      <c r="P81" s="83" t="s">
        <v>142</v>
      </c>
      <c r="Q81" s="84">
        <v>19000</v>
      </c>
      <c r="R81" s="76" t="str">
        <f>VLOOKUP(A81,[2]Sheet1!$A:$L,12,0)</f>
        <v>0841916183308</v>
      </c>
      <c r="S81" s="1" t="s">
        <v>38</v>
      </c>
      <c r="T81" s="65"/>
      <c r="U81" s="94"/>
      <c r="V81" s="94"/>
      <c r="W81" s="94"/>
      <c r="X81" s="94"/>
      <c r="Y81" s="124">
        <f>SUM(T81:X81)</f>
        <v>0</v>
      </c>
      <c r="Z81" s="64">
        <f>Y81*Q81</f>
        <v>0</v>
      </c>
      <c r="AA81" s="64">
        <f>IFERROR(Z81*$I$8,"")</f>
        <v>0</v>
      </c>
      <c r="AB81" s="65"/>
      <c r="AC81" s="64">
        <f>AB81*Q81</f>
        <v>0</v>
      </c>
      <c r="AD81" s="64">
        <f>IFERROR(AC81*$I$8,"")</f>
        <v>0</v>
      </c>
      <c r="AE81" s="66">
        <f t="shared" si="45"/>
        <v>0</v>
      </c>
      <c r="AF81" s="66">
        <f t="shared" si="45"/>
        <v>0</v>
      </c>
      <c r="AG81" s="66">
        <f t="shared" si="42"/>
        <v>0</v>
      </c>
    </row>
    <row r="82" spans="1:33" ht="19.75" customHeight="1" x14ac:dyDescent="0.55000000000000004">
      <c r="A82" s="56" t="str">
        <f t="shared" si="43"/>
        <v>BG366REDXF</v>
      </c>
      <c r="B82" s="56" t="str">
        <f t="shared" si="36"/>
        <v/>
      </c>
      <c r="C82" s="56" t="str">
        <f t="shared" si="37"/>
        <v/>
      </c>
      <c r="D82" s="57">
        <f t="shared" si="38"/>
        <v>0</v>
      </c>
      <c r="E82" s="57" t="str">
        <f t="shared" si="39"/>
        <v/>
      </c>
      <c r="F82" s="56" t="str">
        <f t="shared" si="40"/>
        <v/>
      </c>
      <c r="G82" s="58">
        <f t="shared" si="41"/>
        <v>0</v>
      </c>
      <c r="H82" s="73" t="s">
        <v>12</v>
      </c>
      <c r="I82" s="127"/>
      <c r="J82" s="71" t="s">
        <v>34</v>
      </c>
      <c r="K82" s="78" t="s">
        <v>212</v>
      </c>
      <c r="L82" s="79" t="s">
        <v>145</v>
      </c>
      <c r="M82" s="80" t="s">
        <v>92</v>
      </c>
      <c r="N82" s="81" t="s">
        <v>51</v>
      </c>
      <c r="O82" s="82" t="s">
        <v>221</v>
      </c>
      <c r="P82" s="83" t="s">
        <v>142</v>
      </c>
      <c r="Q82" s="84">
        <v>19000</v>
      </c>
      <c r="R82" s="76" t="str">
        <f>VLOOKUP(A82,[2]Sheet1!$A:$L,12,0)</f>
        <v>0841916180222</v>
      </c>
      <c r="S82" s="1" t="s">
        <v>38</v>
      </c>
      <c r="T82" s="65"/>
      <c r="U82" s="94"/>
      <c r="V82" s="94"/>
      <c r="W82" s="94"/>
      <c r="X82" s="94"/>
      <c r="Y82" s="124">
        <f>SUM(T82:X82)</f>
        <v>0</v>
      </c>
      <c r="Z82" s="64">
        <f>Y82*Q82</f>
        <v>0</v>
      </c>
      <c r="AA82" s="64">
        <f>IFERROR(Z82*$I$8,"")</f>
        <v>0</v>
      </c>
      <c r="AB82" s="65"/>
      <c r="AC82" s="64">
        <f>AB82*Q82</f>
        <v>0</v>
      </c>
      <c r="AD82" s="64">
        <f>IFERROR(AC82*$I$8,"")</f>
        <v>0</v>
      </c>
      <c r="AE82" s="66">
        <f t="shared" si="45"/>
        <v>0</v>
      </c>
      <c r="AF82" s="66">
        <f t="shared" si="45"/>
        <v>0</v>
      </c>
      <c r="AG82" s="66">
        <f t="shared" si="42"/>
        <v>0</v>
      </c>
    </row>
    <row r="83" spans="1:33" ht="19.75" customHeight="1" x14ac:dyDescent="0.55000000000000004">
      <c r="A83" s="56" t="str">
        <f t="shared" si="43"/>
        <v>BG366ABRXF</v>
      </c>
      <c r="B83" s="56" t="str">
        <f t="shared" si="36"/>
        <v/>
      </c>
      <c r="C83" s="56" t="str">
        <f t="shared" si="37"/>
        <v/>
      </c>
      <c r="D83" s="57">
        <f t="shared" si="38"/>
        <v>0</v>
      </c>
      <c r="E83" s="57" t="str">
        <f t="shared" si="39"/>
        <v/>
      </c>
      <c r="F83" s="56" t="str">
        <f t="shared" si="40"/>
        <v/>
      </c>
      <c r="G83" s="58">
        <f t="shared" si="41"/>
        <v>0</v>
      </c>
      <c r="H83" s="73" t="s">
        <v>12</v>
      </c>
      <c r="I83" s="127"/>
      <c r="J83" s="71" t="s">
        <v>34</v>
      </c>
      <c r="K83" s="78" t="s">
        <v>212</v>
      </c>
      <c r="L83" s="79" t="s">
        <v>211</v>
      </c>
      <c r="M83" s="80" t="s">
        <v>92</v>
      </c>
      <c r="N83" s="81" t="s">
        <v>43</v>
      </c>
      <c r="O83" s="82" t="s">
        <v>222</v>
      </c>
      <c r="P83" s="83" t="s">
        <v>142</v>
      </c>
      <c r="Q83" s="84">
        <v>19000</v>
      </c>
      <c r="R83" s="76" t="str">
        <f>VLOOKUP(A83,[2]Sheet1!$A:$L,12,0)</f>
        <v>0841916181939</v>
      </c>
      <c r="S83" s="1" t="s">
        <v>38</v>
      </c>
      <c r="T83" s="65"/>
      <c r="U83" s="94"/>
      <c r="V83" s="94"/>
      <c r="W83" s="94"/>
      <c r="X83" s="94"/>
      <c r="Y83" s="124">
        <f>SUM(T83:X83)</f>
        <v>0</v>
      </c>
      <c r="Z83" s="64">
        <f>Y83*Q83</f>
        <v>0</v>
      </c>
      <c r="AA83" s="64">
        <f>IFERROR(Z83*$I$8,"")</f>
        <v>0</v>
      </c>
      <c r="AB83" s="65"/>
      <c r="AC83" s="64">
        <f>AB83*Q83</f>
        <v>0</v>
      </c>
      <c r="AD83" s="64">
        <f>IFERROR(AC83*$I$8,"")</f>
        <v>0</v>
      </c>
      <c r="AE83" s="66">
        <f t="shared" si="45"/>
        <v>0</v>
      </c>
      <c r="AF83" s="66">
        <f t="shared" si="45"/>
        <v>0</v>
      </c>
      <c r="AG83" s="66">
        <f t="shared" si="42"/>
        <v>0</v>
      </c>
    </row>
    <row r="84" spans="1:33" ht="19.75" customHeight="1" x14ac:dyDescent="0.55000000000000004">
      <c r="A84" s="56" t="str">
        <f t="shared" si="43"/>
        <v>BG352BLKXF</v>
      </c>
      <c r="B84" s="56" t="str">
        <f t="shared" si="36"/>
        <v/>
      </c>
      <c r="C84" s="56" t="str">
        <f t="shared" si="37"/>
        <v/>
      </c>
      <c r="D84" s="57">
        <f t="shared" si="38"/>
        <v>0</v>
      </c>
      <c r="E84" s="57" t="str">
        <f t="shared" si="39"/>
        <v/>
      </c>
      <c r="F84" s="56" t="str">
        <f t="shared" si="40"/>
        <v/>
      </c>
      <c r="G84" s="58">
        <f t="shared" si="41"/>
        <v>0</v>
      </c>
      <c r="H84" s="73" t="s">
        <v>12</v>
      </c>
      <c r="I84" s="127"/>
      <c r="J84" s="71" t="s">
        <v>34</v>
      </c>
      <c r="K84" s="78" t="s">
        <v>44</v>
      </c>
      <c r="L84" s="79" t="s">
        <v>171</v>
      </c>
      <c r="M84" s="80" t="s">
        <v>92</v>
      </c>
      <c r="N84" s="81" t="s">
        <v>43</v>
      </c>
      <c r="O84" s="82" t="s">
        <v>225</v>
      </c>
      <c r="P84" s="83" t="s">
        <v>142</v>
      </c>
      <c r="Q84" s="84">
        <v>22000</v>
      </c>
      <c r="R84" s="76" t="str">
        <f>VLOOKUP(A84,[2]Sheet1!$A:$L,12,0)</f>
        <v>0841916176782</v>
      </c>
      <c r="S84" s="1" t="s">
        <v>38</v>
      </c>
      <c r="T84" s="65"/>
      <c r="U84" s="94"/>
      <c r="V84" s="94"/>
      <c r="W84" s="94"/>
      <c r="X84" s="94"/>
      <c r="Y84" s="124">
        <f>SUM(T84:X84)</f>
        <v>0</v>
      </c>
      <c r="Z84" s="64">
        <f>Y84*Q84</f>
        <v>0</v>
      </c>
      <c r="AA84" s="64">
        <f>IFERROR(Z84*$I$8,"")</f>
        <v>0</v>
      </c>
      <c r="AB84" s="65"/>
      <c r="AC84" s="64">
        <f>AB84*Q84</f>
        <v>0</v>
      </c>
      <c r="AD84" s="64">
        <f>IFERROR(AC84*$I$8,"")</f>
        <v>0</v>
      </c>
      <c r="AE84" s="66">
        <f t="shared" si="45"/>
        <v>0</v>
      </c>
      <c r="AF84" s="66">
        <f t="shared" si="45"/>
        <v>0</v>
      </c>
      <c r="AG84" s="66">
        <f t="shared" si="42"/>
        <v>0</v>
      </c>
    </row>
    <row r="85" spans="1:33" ht="19.75" customHeight="1" x14ac:dyDescent="0.55000000000000004">
      <c r="A85" s="56" t="str">
        <f t="shared" si="43"/>
        <v>BG352REDXF</v>
      </c>
      <c r="B85" s="56" t="str">
        <f t="shared" si="36"/>
        <v/>
      </c>
      <c r="C85" s="56" t="str">
        <f t="shared" si="37"/>
        <v/>
      </c>
      <c r="D85" s="57">
        <f t="shared" si="38"/>
        <v>0</v>
      </c>
      <c r="E85" s="57" t="str">
        <f t="shared" si="39"/>
        <v/>
      </c>
      <c r="F85" s="56" t="str">
        <f t="shared" si="40"/>
        <v/>
      </c>
      <c r="G85" s="58">
        <f t="shared" si="41"/>
        <v>0</v>
      </c>
      <c r="H85" s="73" t="s">
        <v>12</v>
      </c>
      <c r="I85" s="127"/>
      <c r="J85" s="71" t="s">
        <v>34</v>
      </c>
      <c r="K85" s="78" t="s">
        <v>44</v>
      </c>
      <c r="L85" s="79" t="s">
        <v>145</v>
      </c>
      <c r="M85" s="80" t="s">
        <v>92</v>
      </c>
      <c r="N85" s="81" t="s">
        <v>43</v>
      </c>
      <c r="O85" s="82" t="s">
        <v>226</v>
      </c>
      <c r="P85" s="83" t="s">
        <v>142</v>
      </c>
      <c r="Q85" s="84">
        <v>22000</v>
      </c>
      <c r="R85" s="76" t="str">
        <f>VLOOKUP(A85,[2]Sheet1!$A:$L,12,0)</f>
        <v>0841916177222</v>
      </c>
      <c r="S85" s="1" t="s">
        <v>38</v>
      </c>
      <c r="T85" s="65"/>
      <c r="U85" s="94"/>
      <c r="V85" s="94"/>
      <c r="W85" s="94"/>
      <c r="X85" s="94"/>
      <c r="Y85" s="124">
        <f t="shared" si="29"/>
        <v>0</v>
      </c>
      <c r="Z85" s="64">
        <f t="shared" si="30"/>
        <v>0</v>
      </c>
      <c r="AA85" s="64">
        <f t="shared" si="31"/>
        <v>0</v>
      </c>
      <c r="AB85" s="65"/>
      <c r="AC85" s="64">
        <f t="shared" si="32"/>
        <v>0</v>
      </c>
      <c r="AD85" s="64">
        <f t="shared" si="33"/>
        <v>0</v>
      </c>
      <c r="AE85" s="66">
        <f t="shared" si="34"/>
        <v>0</v>
      </c>
      <c r="AF85" s="66">
        <f t="shared" si="35"/>
        <v>0</v>
      </c>
      <c r="AG85" s="66">
        <f t="shared" si="42"/>
        <v>0</v>
      </c>
    </row>
    <row r="86" spans="1:33" ht="19.75" customHeight="1" x14ac:dyDescent="0.55000000000000004">
      <c r="A86" s="56" t="str">
        <f t="shared" si="43"/>
        <v>BG352ABRXF</v>
      </c>
      <c r="B86" s="56" t="str">
        <f t="shared" si="36"/>
        <v/>
      </c>
      <c r="C86" s="56" t="str">
        <f t="shared" si="37"/>
        <v/>
      </c>
      <c r="D86" s="57">
        <f t="shared" si="38"/>
        <v>0</v>
      </c>
      <c r="E86" s="57" t="str">
        <f t="shared" si="39"/>
        <v/>
      </c>
      <c r="F86" s="56" t="str">
        <f t="shared" si="40"/>
        <v/>
      </c>
      <c r="G86" s="58">
        <f t="shared" si="41"/>
        <v>0</v>
      </c>
      <c r="H86" s="73" t="s">
        <v>12</v>
      </c>
      <c r="I86" s="127"/>
      <c r="J86" s="71" t="s">
        <v>34</v>
      </c>
      <c r="K86" s="78" t="s">
        <v>44</v>
      </c>
      <c r="L86" s="79" t="s">
        <v>211</v>
      </c>
      <c r="M86" s="80" t="s">
        <v>92</v>
      </c>
      <c r="N86" s="81" t="s">
        <v>43</v>
      </c>
      <c r="O86" s="82" t="s">
        <v>227</v>
      </c>
      <c r="P86" s="83" t="s">
        <v>142</v>
      </c>
      <c r="Q86" s="84">
        <v>22000</v>
      </c>
      <c r="R86" s="76" t="str">
        <f>VLOOKUP(A86,[2]Sheet1!$A:$L,12,0)</f>
        <v>0841916176522</v>
      </c>
      <c r="S86" s="1" t="s">
        <v>38</v>
      </c>
      <c r="T86" s="65"/>
      <c r="U86" s="94"/>
      <c r="V86" s="94"/>
      <c r="W86" s="94"/>
      <c r="X86" s="94"/>
      <c r="Y86" s="124">
        <f t="shared" si="29"/>
        <v>0</v>
      </c>
      <c r="Z86" s="64">
        <f t="shared" si="30"/>
        <v>0</v>
      </c>
      <c r="AA86" s="64">
        <f t="shared" si="31"/>
        <v>0</v>
      </c>
      <c r="AB86" s="65"/>
      <c r="AC86" s="64">
        <f t="shared" si="32"/>
        <v>0</v>
      </c>
      <c r="AD86" s="64">
        <f t="shared" si="33"/>
        <v>0</v>
      </c>
      <c r="AE86" s="66">
        <f t="shared" si="34"/>
        <v>0</v>
      </c>
      <c r="AF86" s="66">
        <f t="shared" si="35"/>
        <v>0</v>
      </c>
      <c r="AG86" s="66">
        <f t="shared" si="42"/>
        <v>0</v>
      </c>
    </row>
    <row r="87" spans="1:33" ht="19.75" customHeight="1" x14ac:dyDescent="0.55000000000000004">
      <c r="A87" s="56" t="str">
        <f t="shared" si="43"/>
        <v>BG375BKF</v>
      </c>
      <c r="B87" s="56" t="str">
        <f t="shared" si="36"/>
        <v/>
      </c>
      <c r="C87" s="56" t="str">
        <f t="shared" si="37"/>
        <v/>
      </c>
      <c r="D87" s="57">
        <f t="shared" si="38"/>
        <v>0</v>
      </c>
      <c r="E87" s="57" t="str">
        <f t="shared" si="39"/>
        <v/>
      </c>
      <c r="F87" s="56" t="str">
        <f t="shared" si="40"/>
        <v/>
      </c>
      <c r="G87" s="58">
        <f t="shared" si="41"/>
        <v>0</v>
      </c>
      <c r="H87" s="73" t="s">
        <v>12</v>
      </c>
      <c r="I87" s="127"/>
      <c r="J87" s="71" t="s">
        <v>34</v>
      </c>
      <c r="K87" s="78" t="s">
        <v>41</v>
      </c>
      <c r="L87" s="79" t="s">
        <v>126</v>
      </c>
      <c r="M87" s="80" t="s">
        <v>40</v>
      </c>
      <c r="N87" s="81" t="s">
        <v>43</v>
      </c>
      <c r="O87" s="82" t="s">
        <v>228</v>
      </c>
      <c r="P87" s="83" t="s">
        <v>142</v>
      </c>
      <c r="Q87" s="84">
        <v>20000</v>
      </c>
      <c r="R87" s="76" t="str">
        <f>VLOOKUP(A87,[2]Sheet1!$A:$L,12,0)</f>
        <v>0841916180635</v>
      </c>
      <c r="S87" s="1" t="s">
        <v>38</v>
      </c>
      <c r="T87" s="65"/>
      <c r="U87" s="94"/>
      <c r="V87" s="94"/>
      <c r="W87" s="94"/>
      <c r="X87" s="94"/>
      <c r="Y87" s="124">
        <f>SUM(T87:X87)</f>
        <v>0</v>
      </c>
      <c r="Z87" s="64">
        <f>Y87*Q87</f>
        <v>0</v>
      </c>
      <c r="AA87" s="64">
        <f>IFERROR(Z87*$I$8,"")</f>
        <v>0</v>
      </c>
      <c r="AB87" s="65"/>
      <c r="AC87" s="64">
        <f>AB87*Q87</f>
        <v>0</v>
      </c>
      <c r="AD87" s="64">
        <f>IFERROR(AC87*$I$8,"")</f>
        <v>0</v>
      </c>
      <c r="AE87" s="66">
        <f t="shared" ref="AE87:AF89" si="46">AB87+Y87</f>
        <v>0</v>
      </c>
      <c r="AF87" s="66">
        <f t="shared" si="46"/>
        <v>0</v>
      </c>
      <c r="AG87" s="66">
        <f t="shared" si="42"/>
        <v>0</v>
      </c>
    </row>
    <row r="88" spans="1:33" ht="19.75" customHeight="1" x14ac:dyDescent="0.55000000000000004">
      <c r="A88" s="56" t="str">
        <f t="shared" si="43"/>
        <v>BG375FGF</v>
      </c>
      <c r="B88" s="56" t="str">
        <f t="shared" si="36"/>
        <v/>
      </c>
      <c r="C88" s="56" t="str">
        <f t="shared" si="37"/>
        <v/>
      </c>
      <c r="D88" s="57">
        <f t="shared" si="38"/>
        <v>0</v>
      </c>
      <c r="E88" s="57" t="str">
        <f t="shared" si="39"/>
        <v/>
      </c>
      <c r="F88" s="56" t="str">
        <f t="shared" si="40"/>
        <v/>
      </c>
      <c r="G88" s="58">
        <f t="shared" si="41"/>
        <v>0</v>
      </c>
      <c r="H88" s="73" t="s">
        <v>12</v>
      </c>
      <c r="I88" s="127"/>
      <c r="J88" s="71" t="s">
        <v>34</v>
      </c>
      <c r="K88" s="78" t="s">
        <v>41</v>
      </c>
      <c r="L88" s="79" t="s">
        <v>223</v>
      </c>
      <c r="M88" s="80" t="s">
        <v>40</v>
      </c>
      <c r="N88" s="81" t="s">
        <v>43</v>
      </c>
      <c r="O88" s="82" t="s">
        <v>229</v>
      </c>
      <c r="P88" s="83" t="s">
        <v>142</v>
      </c>
      <c r="Q88" s="84">
        <v>20000</v>
      </c>
      <c r="R88" s="76" t="str">
        <f>VLOOKUP(A88,[2]Sheet1!$A:$L,12,0)</f>
        <v>0841916180642</v>
      </c>
      <c r="S88" s="1" t="s">
        <v>38</v>
      </c>
      <c r="T88" s="65"/>
      <c r="U88" s="94"/>
      <c r="V88" s="94"/>
      <c r="W88" s="94"/>
      <c r="X88" s="94"/>
      <c r="Y88" s="124">
        <f>SUM(T88:X88)</f>
        <v>0</v>
      </c>
      <c r="Z88" s="64">
        <f>Y88*Q88</f>
        <v>0</v>
      </c>
      <c r="AA88" s="64">
        <f>IFERROR(Z88*$I$8,"")</f>
        <v>0</v>
      </c>
      <c r="AB88" s="65"/>
      <c r="AC88" s="64">
        <f>AB88*Q88</f>
        <v>0</v>
      </c>
      <c r="AD88" s="64">
        <f>IFERROR(AC88*$I$8,"")</f>
        <v>0</v>
      </c>
      <c r="AE88" s="66">
        <f t="shared" si="46"/>
        <v>0</v>
      </c>
      <c r="AF88" s="66">
        <f t="shared" si="46"/>
        <v>0</v>
      </c>
      <c r="AG88" s="66">
        <f t="shared" si="42"/>
        <v>0</v>
      </c>
    </row>
    <row r="89" spans="1:33" ht="19.75" customHeight="1" x14ac:dyDescent="0.55000000000000004">
      <c r="A89" s="56" t="str">
        <f t="shared" si="43"/>
        <v>BG374BKF</v>
      </c>
      <c r="B89" s="56" t="str">
        <f t="shared" si="36"/>
        <v/>
      </c>
      <c r="C89" s="56" t="str">
        <f t="shared" si="37"/>
        <v/>
      </c>
      <c r="D89" s="57">
        <f t="shared" si="38"/>
        <v>0</v>
      </c>
      <c r="E89" s="57" t="str">
        <f t="shared" si="39"/>
        <v/>
      </c>
      <c r="F89" s="56" t="str">
        <f t="shared" si="40"/>
        <v/>
      </c>
      <c r="G89" s="58">
        <f t="shared" si="41"/>
        <v>0</v>
      </c>
      <c r="H89" s="73" t="s">
        <v>12</v>
      </c>
      <c r="I89" s="127"/>
      <c r="J89" s="71" t="s">
        <v>34</v>
      </c>
      <c r="K89" s="78" t="s">
        <v>39</v>
      </c>
      <c r="L89" s="79" t="s">
        <v>126</v>
      </c>
      <c r="M89" s="80" t="s">
        <v>40</v>
      </c>
      <c r="N89" s="81" t="s">
        <v>43</v>
      </c>
      <c r="O89" s="82" t="s">
        <v>230</v>
      </c>
      <c r="P89" s="83" t="s">
        <v>142</v>
      </c>
      <c r="Q89" s="84">
        <v>18000</v>
      </c>
      <c r="R89" s="76" t="str">
        <f>VLOOKUP(A89,[2]Sheet1!$A:$L,12,0)</f>
        <v>0841916180611</v>
      </c>
      <c r="S89" s="1" t="s">
        <v>38</v>
      </c>
      <c r="T89" s="65"/>
      <c r="U89" s="94"/>
      <c r="V89" s="94"/>
      <c r="W89" s="94"/>
      <c r="X89" s="94"/>
      <c r="Y89" s="124">
        <f>SUM(T89:X89)</f>
        <v>0</v>
      </c>
      <c r="Z89" s="64">
        <f>Y89*Q89</f>
        <v>0</v>
      </c>
      <c r="AA89" s="64">
        <f>IFERROR(Z89*$I$8,"")</f>
        <v>0</v>
      </c>
      <c r="AB89" s="65"/>
      <c r="AC89" s="64">
        <f>AB89*Q89</f>
        <v>0</v>
      </c>
      <c r="AD89" s="64">
        <f>IFERROR(AC89*$I$8,"")</f>
        <v>0</v>
      </c>
      <c r="AE89" s="66">
        <f t="shared" si="46"/>
        <v>0</v>
      </c>
      <c r="AF89" s="66">
        <f t="shared" si="46"/>
        <v>0</v>
      </c>
      <c r="AG89" s="66">
        <f t="shared" si="42"/>
        <v>0</v>
      </c>
    </row>
    <row r="90" spans="1:33" ht="19.75" customHeight="1" x14ac:dyDescent="0.55000000000000004">
      <c r="A90" s="56" t="str">
        <f t="shared" si="43"/>
        <v>BG374FGF</v>
      </c>
      <c r="B90" s="56" t="str">
        <f t="shared" si="36"/>
        <v/>
      </c>
      <c r="C90" s="56" t="str">
        <f t="shared" si="37"/>
        <v/>
      </c>
      <c r="D90" s="57">
        <f t="shared" si="38"/>
        <v>0</v>
      </c>
      <c r="E90" s="57" t="str">
        <f t="shared" si="39"/>
        <v/>
      </c>
      <c r="F90" s="56" t="str">
        <f t="shared" si="40"/>
        <v/>
      </c>
      <c r="G90" s="58">
        <f t="shared" si="41"/>
        <v>0</v>
      </c>
      <c r="H90" s="73" t="s">
        <v>12</v>
      </c>
      <c r="I90" s="127"/>
      <c r="J90" s="71" t="s">
        <v>34</v>
      </c>
      <c r="K90" s="78" t="s">
        <v>39</v>
      </c>
      <c r="L90" s="79" t="s">
        <v>223</v>
      </c>
      <c r="M90" s="80" t="s">
        <v>40</v>
      </c>
      <c r="N90" s="81" t="s">
        <v>43</v>
      </c>
      <c r="O90" s="82" t="s">
        <v>231</v>
      </c>
      <c r="P90" s="83" t="s">
        <v>142</v>
      </c>
      <c r="Q90" s="84">
        <v>18000</v>
      </c>
      <c r="R90" s="76" t="str">
        <f>VLOOKUP(A90,[2]Sheet1!$A:$L,12,0)</f>
        <v>0841916180628</v>
      </c>
      <c r="S90" s="1" t="s">
        <v>38</v>
      </c>
      <c r="T90" s="65"/>
      <c r="U90" s="94"/>
      <c r="V90" s="94"/>
      <c r="W90" s="94"/>
      <c r="X90" s="94"/>
      <c r="Y90" s="124">
        <f t="shared" ref="Y90:Y153" si="47">SUM(T90:X90)</f>
        <v>0</v>
      </c>
      <c r="Z90" s="64">
        <f t="shared" ref="Z90:Z153" si="48">Y90*Q90</f>
        <v>0</v>
      </c>
      <c r="AA90" s="64">
        <f t="shared" ref="AA90:AA153" si="49">IFERROR(Z90*$I$8,"")</f>
        <v>0</v>
      </c>
      <c r="AB90" s="65"/>
      <c r="AC90" s="64">
        <f t="shared" si="32"/>
        <v>0</v>
      </c>
      <c r="AD90" s="64">
        <f t="shared" si="33"/>
        <v>0</v>
      </c>
      <c r="AE90" s="66">
        <f t="shared" ref="AE90:AE153" si="50">AB90+Y90</f>
        <v>0</v>
      </c>
      <c r="AF90" s="66">
        <f t="shared" ref="AF90:AF153" si="51">AC90+Z90</f>
        <v>0</v>
      </c>
      <c r="AG90" s="66">
        <f t="shared" si="42"/>
        <v>0</v>
      </c>
    </row>
    <row r="91" spans="1:33" ht="19.75" customHeight="1" x14ac:dyDescent="0.55000000000000004">
      <c r="A91" s="56" t="str">
        <f t="shared" si="43"/>
        <v>BG371BKF</v>
      </c>
      <c r="B91" s="56" t="str">
        <f t="shared" si="36"/>
        <v/>
      </c>
      <c r="C91" s="56" t="str">
        <f t="shared" si="37"/>
        <v/>
      </c>
      <c r="D91" s="57">
        <f t="shared" si="38"/>
        <v>0</v>
      </c>
      <c r="E91" s="57" t="str">
        <f t="shared" si="39"/>
        <v/>
      </c>
      <c r="F91" s="56" t="str">
        <f t="shared" si="40"/>
        <v/>
      </c>
      <c r="G91" s="58">
        <f t="shared" si="41"/>
        <v>0</v>
      </c>
      <c r="H91" s="73" t="s">
        <v>12</v>
      </c>
      <c r="I91" s="127"/>
      <c r="J91" s="71" t="s">
        <v>34</v>
      </c>
      <c r="K91" s="78" t="s">
        <v>48</v>
      </c>
      <c r="L91" s="79" t="s">
        <v>126</v>
      </c>
      <c r="M91" s="80" t="s">
        <v>92</v>
      </c>
      <c r="N91" s="81" t="s">
        <v>43</v>
      </c>
      <c r="O91" s="82" t="s">
        <v>232</v>
      </c>
      <c r="P91" s="83" t="s">
        <v>142</v>
      </c>
      <c r="Q91" s="84">
        <v>19000</v>
      </c>
      <c r="R91" s="76" t="str">
        <f>VLOOKUP(A91,[2]Sheet1!$A:$L,12,0)</f>
        <v>0841916180352</v>
      </c>
      <c r="S91" s="1" t="s">
        <v>38</v>
      </c>
      <c r="T91" s="65"/>
      <c r="U91" s="94"/>
      <c r="V91" s="94"/>
      <c r="W91" s="94"/>
      <c r="X91" s="94"/>
      <c r="Y91" s="124">
        <f t="shared" si="47"/>
        <v>0</v>
      </c>
      <c r="Z91" s="64">
        <f t="shared" si="48"/>
        <v>0</v>
      </c>
      <c r="AA91" s="64">
        <f t="shared" si="49"/>
        <v>0</v>
      </c>
      <c r="AB91" s="65"/>
      <c r="AC91" s="64">
        <f t="shared" si="32"/>
        <v>0</v>
      </c>
      <c r="AD91" s="64">
        <f t="shared" si="33"/>
        <v>0</v>
      </c>
      <c r="AE91" s="66">
        <f t="shared" si="50"/>
        <v>0</v>
      </c>
      <c r="AF91" s="66">
        <f t="shared" si="51"/>
        <v>0</v>
      </c>
      <c r="AG91" s="66">
        <f t="shared" si="42"/>
        <v>0</v>
      </c>
    </row>
    <row r="92" spans="1:33" ht="19.75" customHeight="1" x14ac:dyDescent="0.55000000000000004">
      <c r="A92" s="56" t="str">
        <f t="shared" si="43"/>
        <v>BG371CRTWF</v>
      </c>
      <c r="B92" s="56" t="str">
        <f t="shared" si="36"/>
        <v/>
      </c>
      <c r="C92" s="56" t="str">
        <f t="shared" si="37"/>
        <v/>
      </c>
      <c r="D92" s="57">
        <f t="shared" si="38"/>
        <v>0</v>
      </c>
      <c r="E92" s="57" t="str">
        <f t="shared" si="39"/>
        <v/>
      </c>
      <c r="F92" s="56" t="str">
        <f t="shared" si="40"/>
        <v/>
      </c>
      <c r="G92" s="58">
        <f t="shared" si="41"/>
        <v>0</v>
      </c>
      <c r="H92" s="73" t="s">
        <v>12</v>
      </c>
      <c r="I92" s="127"/>
      <c r="J92" s="71" t="s">
        <v>34</v>
      </c>
      <c r="K92" s="78" t="s">
        <v>48</v>
      </c>
      <c r="L92" s="79" t="s">
        <v>224</v>
      </c>
      <c r="M92" s="80" t="s">
        <v>92</v>
      </c>
      <c r="N92" s="81" t="s">
        <v>43</v>
      </c>
      <c r="O92" s="82" t="s">
        <v>233</v>
      </c>
      <c r="P92" s="83" t="s">
        <v>142</v>
      </c>
      <c r="Q92" s="84">
        <v>19000</v>
      </c>
      <c r="R92" s="76" t="str">
        <f>VLOOKUP(A92,[2]Sheet1!$A:$L,12,0)</f>
        <v>0841916180369</v>
      </c>
      <c r="S92" s="1" t="s">
        <v>38</v>
      </c>
      <c r="T92" s="65"/>
      <c r="U92" s="94"/>
      <c r="V92" s="94"/>
      <c r="W92" s="94"/>
      <c r="X92" s="94"/>
      <c r="Y92" s="124">
        <f>SUM(T92:X92)</f>
        <v>0</v>
      </c>
      <c r="Z92" s="64">
        <f>Y92*Q92</f>
        <v>0</v>
      </c>
      <c r="AA92" s="64">
        <f>IFERROR(Z92*$I$8,"")</f>
        <v>0</v>
      </c>
      <c r="AB92" s="65"/>
      <c r="AC92" s="64">
        <f>AB92*Q92</f>
        <v>0</v>
      </c>
      <c r="AD92" s="64">
        <f>IFERROR(AC92*$I$8,"")</f>
        <v>0</v>
      </c>
      <c r="AE92" s="66">
        <f>AB92+Y92</f>
        <v>0</v>
      </c>
      <c r="AF92" s="66">
        <f>AC92+Z92</f>
        <v>0</v>
      </c>
      <c r="AG92" s="66">
        <f t="shared" si="42"/>
        <v>0</v>
      </c>
    </row>
    <row r="93" spans="1:33" ht="19.75" customHeight="1" x14ac:dyDescent="0.55000000000000004">
      <c r="A93" s="56" t="str">
        <f t="shared" si="43"/>
        <v>BG371ROYLF</v>
      </c>
      <c r="B93" s="56" t="str">
        <f t="shared" si="36"/>
        <v/>
      </c>
      <c r="C93" s="56" t="str">
        <f t="shared" si="37"/>
        <v/>
      </c>
      <c r="D93" s="57">
        <f t="shared" si="38"/>
        <v>0</v>
      </c>
      <c r="E93" s="57" t="str">
        <f t="shared" si="39"/>
        <v/>
      </c>
      <c r="F93" s="56" t="str">
        <f t="shared" si="40"/>
        <v/>
      </c>
      <c r="G93" s="58">
        <f t="shared" si="41"/>
        <v>0</v>
      </c>
      <c r="H93" s="73" t="s">
        <v>12</v>
      </c>
      <c r="I93" s="127"/>
      <c r="J93" s="71" t="s">
        <v>34</v>
      </c>
      <c r="K93" s="78" t="s">
        <v>48</v>
      </c>
      <c r="L93" s="79" t="s">
        <v>128</v>
      </c>
      <c r="M93" s="80" t="s">
        <v>92</v>
      </c>
      <c r="N93" s="81" t="s">
        <v>43</v>
      </c>
      <c r="O93" s="82" t="s">
        <v>234</v>
      </c>
      <c r="P93" s="83" t="s">
        <v>142</v>
      </c>
      <c r="Q93" s="84">
        <v>19000</v>
      </c>
      <c r="R93" s="76" t="str">
        <f>VLOOKUP(A93,[2]Sheet1!$A:$L,12,0)</f>
        <v>0841916180376</v>
      </c>
      <c r="S93" s="1" t="s">
        <v>38</v>
      </c>
      <c r="T93" s="65"/>
      <c r="U93" s="94"/>
      <c r="V93" s="94"/>
      <c r="W93" s="94"/>
      <c r="X93" s="94"/>
      <c r="Y93" s="124">
        <f>SUM(T93:X93)</f>
        <v>0</v>
      </c>
      <c r="Z93" s="64">
        <f>Y93*Q93</f>
        <v>0</v>
      </c>
      <c r="AA93" s="64">
        <f>IFERROR(Z93*$I$8,"")</f>
        <v>0</v>
      </c>
      <c r="AB93" s="65"/>
      <c r="AC93" s="64">
        <f>AB93*Q93</f>
        <v>0</v>
      </c>
      <c r="AD93" s="64">
        <f>IFERROR(AC93*$I$8,"")</f>
        <v>0</v>
      </c>
      <c r="AE93" s="66">
        <f>AB93+Y93</f>
        <v>0</v>
      </c>
      <c r="AF93" s="66">
        <f>AC93+Z93</f>
        <v>0</v>
      </c>
      <c r="AG93" s="66">
        <f t="shared" si="42"/>
        <v>0</v>
      </c>
    </row>
    <row r="94" spans="1:33" ht="19.75" customHeight="1" x14ac:dyDescent="0.55000000000000004">
      <c r="A94" s="56" t="str">
        <f t="shared" si="43"/>
        <v>BG370BKF</v>
      </c>
      <c r="B94" s="56" t="str">
        <f t="shared" si="36"/>
        <v/>
      </c>
      <c r="C94" s="56" t="str">
        <f t="shared" si="37"/>
        <v/>
      </c>
      <c r="D94" s="57">
        <f t="shared" si="38"/>
        <v>0</v>
      </c>
      <c r="E94" s="57" t="str">
        <f t="shared" si="39"/>
        <v/>
      </c>
      <c r="F94" s="56" t="str">
        <f t="shared" si="40"/>
        <v/>
      </c>
      <c r="G94" s="58">
        <f t="shared" si="41"/>
        <v>0</v>
      </c>
      <c r="H94" s="73" t="s">
        <v>12</v>
      </c>
      <c r="I94" s="127"/>
      <c r="J94" s="71" t="s">
        <v>34</v>
      </c>
      <c r="K94" s="78" t="s">
        <v>47</v>
      </c>
      <c r="L94" s="79" t="s">
        <v>126</v>
      </c>
      <c r="M94" s="80" t="s">
        <v>92</v>
      </c>
      <c r="N94" s="81" t="s">
        <v>43</v>
      </c>
      <c r="O94" s="82" t="s">
        <v>235</v>
      </c>
      <c r="P94" s="83" t="s">
        <v>142</v>
      </c>
      <c r="Q94" s="84">
        <v>16000</v>
      </c>
      <c r="R94" s="76" t="str">
        <f>VLOOKUP(A94,[2]Sheet1!$A:$L,12,0)</f>
        <v>0841916180321</v>
      </c>
      <c r="S94" s="1" t="s">
        <v>38</v>
      </c>
      <c r="T94" s="65"/>
      <c r="U94" s="94"/>
      <c r="V94" s="94"/>
      <c r="W94" s="94"/>
      <c r="X94" s="94"/>
      <c r="Y94" s="124">
        <f t="shared" si="47"/>
        <v>0</v>
      </c>
      <c r="Z94" s="64">
        <f t="shared" si="48"/>
        <v>0</v>
      </c>
      <c r="AA94" s="64">
        <f t="shared" si="49"/>
        <v>0</v>
      </c>
      <c r="AB94" s="65"/>
      <c r="AC94" s="64">
        <f t="shared" si="32"/>
        <v>0</v>
      </c>
      <c r="AD94" s="64">
        <f t="shared" si="33"/>
        <v>0</v>
      </c>
      <c r="AE94" s="66">
        <f t="shared" si="50"/>
        <v>0</v>
      </c>
      <c r="AF94" s="66">
        <f t="shared" si="51"/>
        <v>0</v>
      </c>
      <c r="AG94" s="66">
        <f t="shared" si="42"/>
        <v>0</v>
      </c>
    </row>
    <row r="95" spans="1:33" ht="19.75" customHeight="1" x14ac:dyDescent="0.55000000000000004">
      <c r="A95" s="56" t="str">
        <f t="shared" si="43"/>
        <v>BG370CRTWF</v>
      </c>
      <c r="B95" s="56" t="str">
        <f t="shared" si="36"/>
        <v/>
      </c>
      <c r="C95" s="56" t="str">
        <f t="shared" si="37"/>
        <v/>
      </c>
      <c r="D95" s="57">
        <f t="shared" si="38"/>
        <v>0</v>
      </c>
      <c r="E95" s="57" t="str">
        <f t="shared" si="39"/>
        <v/>
      </c>
      <c r="F95" s="56" t="str">
        <f t="shared" si="40"/>
        <v/>
      </c>
      <c r="G95" s="58">
        <f t="shared" si="41"/>
        <v>0</v>
      </c>
      <c r="H95" s="73" t="s">
        <v>12</v>
      </c>
      <c r="I95" s="127"/>
      <c r="J95" s="71" t="s">
        <v>34</v>
      </c>
      <c r="K95" s="78" t="s">
        <v>47</v>
      </c>
      <c r="L95" s="79" t="s">
        <v>224</v>
      </c>
      <c r="M95" s="80" t="s">
        <v>92</v>
      </c>
      <c r="N95" s="81" t="s">
        <v>43</v>
      </c>
      <c r="O95" s="82" t="s">
        <v>236</v>
      </c>
      <c r="P95" s="83" t="s">
        <v>142</v>
      </c>
      <c r="Q95" s="84">
        <v>16000</v>
      </c>
      <c r="R95" s="76" t="str">
        <f>VLOOKUP(A95,[2]Sheet1!$A:$L,12,0)</f>
        <v>0841916180338</v>
      </c>
      <c r="S95" s="1" t="s">
        <v>38</v>
      </c>
      <c r="T95" s="65"/>
      <c r="U95" s="94"/>
      <c r="V95" s="94"/>
      <c r="W95" s="94"/>
      <c r="X95" s="94"/>
      <c r="Y95" s="124">
        <f t="shared" si="47"/>
        <v>0</v>
      </c>
      <c r="Z95" s="64">
        <f t="shared" si="48"/>
        <v>0</v>
      </c>
      <c r="AA95" s="64">
        <f t="shared" si="49"/>
        <v>0</v>
      </c>
      <c r="AB95" s="65"/>
      <c r="AC95" s="64">
        <f t="shared" si="32"/>
        <v>0</v>
      </c>
      <c r="AD95" s="64">
        <f t="shared" si="33"/>
        <v>0</v>
      </c>
      <c r="AE95" s="66">
        <f t="shared" si="50"/>
        <v>0</v>
      </c>
      <c r="AF95" s="66">
        <f t="shared" si="51"/>
        <v>0</v>
      </c>
      <c r="AG95" s="66">
        <f t="shared" si="42"/>
        <v>0</v>
      </c>
    </row>
    <row r="96" spans="1:33" ht="19.75" customHeight="1" x14ac:dyDescent="0.55000000000000004">
      <c r="A96" s="56" t="str">
        <f t="shared" si="43"/>
        <v>BG370ROYLF</v>
      </c>
      <c r="B96" s="56" t="str">
        <f t="shared" si="36"/>
        <v/>
      </c>
      <c r="C96" s="56" t="str">
        <f t="shared" si="37"/>
        <v/>
      </c>
      <c r="D96" s="57">
        <f t="shared" si="38"/>
        <v>0</v>
      </c>
      <c r="E96" s="57" t="str">
        <f t="shared" si="39"/>
        <v/>
      </c>
      <c r="F96" s="56" t="str">
        <f t="shared" si="40"/>
        <v/>
      </c>
      <c r="G96" s="58">
        <f t="shared" si="41"/>
        <v>0</v>
      </c>
      <c r="H96" s="73" t="s">
        <v>12</v>
      </c>
      <c r="I96" s="127"/>
      <c r="J96" s="71" t="s">
        <v>34</v>
      </c>
      <c r="K96" s="78" t="s">
        <v>47</v>
      </c>
      <c r="L96" s="79" t="s">
        <v>128</v>
      </c>
      <c r="M96" s="80" t="s">
        <v>92</v>
      </c>
      <c r="N96" s="81" t="s">
        <v>43</v>
      </c>
      <c r="O96" s="82" t="s">
        <v>237</v>
      </c>
      <c r="P96" s="83" t="s">
        <v>142</v>
      </c>
      <c r="Q96" s="84">
        <v>16000</v>
      </c>
      <c r="R96" s="76" t="str">
        <f>VLOOKUP(A96,[2]Sheet1!$A:$L,12,0)</f>
        <v>0841916180345</v>
      </c>
      <c r="S96" s="1" t="s">
        <v>38</v>
      </c>
      <c r="T96" s="65"/>
      <c r="U96" s="94"/>
      <c r="V96" s="94"/>
      <c r="W96" s="94"/>
      <c r="X96" s="94"/>
      <c r="Y96" s="124">
        <f t="shared" si="47"/>
        <v>0</v>
      </c>
      <c r="Z96" s="64">
        <f t="shared" si="48"/>
        <v>0</v>
      </c>
      <c r="AA96" s="64">
        <f t="shared" si="49"/>
        <v>0</v>
      </c>
      <c r="AB96" s="65"/>
      <c r="AC96" s="64">
        <f t="shared" si="32"/>
        <v>0</v>
      </c>
      <c r="AD96" s="64">
        <f t="shared" si="33"/>
        <v>0</v>
      </c>
      <c r="AE96" s="66">
        <f t="shared" si="50"/>
        <v>0</v>
      </c>
      <c r="AF96" s="66">
        <f t="shared" si="51"/>
        <v>0</v>
      </c>
      <c r="AG96" s="66">
        <f t="shared" si="42"/>
        <v>0</v>
      </c>
    </row>
    <row r="97" spans="1:33" ht="19.75" customHeight="1" x14ac:dyDescent="0.55000000000000004">
      <c r="A97" s="56" t="str">
        <f t="shared" si="43"/>
        <v>BG372BKF</v>
      </c>
      <c r="B97" s="56" t="str">
        <f t="shared" si="36"/>
        <v/>
      </c>
      <c r="C97" s="56" t="str">
        <f t="shared" si="37"/>
        <v/>
      </c>
      <c r="D97" s="57">
        <f t="shared" si="38"/>
        <v>0</v>
      </c>
      <c r="E97" s="57" t="str">
        <f t="shared" si="39"/>
        <v/>
      </c>
      <c r="F97" s="56" t="str">
        <f t="shared" si="40"/>
        <v/>
      </c>
      <c r="G97" s="58">
        <f t="shared" si="41"/>
        <v>0</v>
      </c>
      <c r="H97" s="73" t="s">
        <v>12</v>
      </c>
      <c r="I97" s="127"/>
      <c r="J97" s="71" t="s">
        <v>34</v>
      </c>
      <c r="K97" s="78" t="s">
        <v>46</v>
      </c>
      <c r="L97" s="79" t="s">
        <v>126</v>
      </c>
      <c r="M97" s="80" t="s">
        <v>92</v>
      </c>
      <c r="N97" s="81" t="s">
        <v>43</v>
      </c>
      <c r="O97" s="82" t="s">
        <v>238</v>
      </c>
      <c r="P97" s="83" t="s">
        <v>142</v>
      </c>
      <c r="Q97" s="84">
        <v>14500</v>
      </c>
      <c r="R97" s="76" t="str">
        <f>VLOOKUP(A97,[2]Sheet1!$A:$L,12,0)</f>
        <v>0841916180383</v>
      </c>
      <c r="S97" s="1" t="s">
        <v>38</v>
      </c>
      <c r="T97" s="65"/>
      <c r="U97" s="94"/>
      <c r="V97" s="94"/>
      <c r="W97" s="94"/>
      <c r="X97" s="94"/>
      <c r="Y97" s="124">
        <f t="shared" si="47"/>
        <v>0</v>
      </c>
      <c r="Z97" s="64">
        <f t="shared" si="48"/>
        <v>0</v>
      </c>
      <c r="AA97" s="64">
        <f t="shared" si="49"/>
        <v>0</v>
      </c>
      <c r="AB97" s="65"/>
      <c r="AC97" s="64">
        <f t="shared" si="32"/>
        <v>0</v>
      </c>
      <c r="AD97" s="64">
        <f t="shared" si="33"/>
        <v>0</v>
      </c>
      <c r="AE97" s="66">
        <f t="shared" si="50"/>
        <v>0</v>
      </c>
      <c r="AF97" s="66">
        <f t="shared" si="51"/>
        <v>0</v>
      </c>
      <c r="AG97" s="66">
        <f t="shared" si="42"/>
        <v>0</v>
      </c>
    </row>
    <row r="98" spans="1:33" ht="19.75" customHeight="1" x14ac:dyDescent="0.55000000000000004">
      <c r="A98" s="56" t="str">
        <f t="shared" si="43"/>
        <v>BG372CRTWF</v>
      </c>
      <c r="B98" s="56" t="str">
        <f t="shared" si="36"/>
        <v/>
      </c>
      <c r="C98" s="56" t="str">
        <f t="shared" si="37"/>
        <v/>
      </c>
      <c r="D98" s="57">
        <f t="shared" si="38"/>
        <v>0</v>
      </c>
      <c r="E98" s="57" t="str">
        <f t="shared" si="39"/>
        <v/>
      </c>
      <c r="F98" s="56" t="str">
        <f t="shared" si="40"/>
        <v/>
      </c>
      <c r="G98" s="58">
        <f t="shared" si="41"/>
        <v>0</v>
      </c>
      <c r="H98" s="73" t="s">
        <v>12</v>
      </c>
      <c r="I98" s="127"/>
      <c r="J98" s="71" t="s">
        <v>34</v>
      </c>
      <c r="K98" s="78" t="s">
        <v>46</v>
      </c>
      <c r="L98" s="79" t="s">
        <v>224</v>
      </c>
      <c r="M98" s="80" t="s">
        <v>92</v>
      </c>
      <c r="N98" s="81" t="s">
        <v>43</v>
      </c>
      <c r="O98" s="82" t="s">
        <v>239</v>
      </c>
      <c r="P98" s="83" t="s">
        <v>142</v>
      </c>
      <c r="Q98" s="84">
        <v>14500</v>
      </c>
      <c r="R98" s="76" t="str">
        <f>VLOOKUP(A98,[2]Sheet1!$A:$L,12,0)</f>
        <v>0841916180390</v>
      </c>
      <c r="S98" s="1" t="s">
        <v>38</v>
      </c>
      <c r="T98" s="65"/>
      <c r="U98" s="94"/>
      <c r="V98" s="94"/>
      <c r="W98" s="94"/>
      <c r="X98" s="94"/>
      <c r="Y98" s="124">
        <f>SUM(T98:X98)</f>
        <v>0</v>
      </c>
      <c r="Z98" s="64">
        <f>Y98*Q98</f>
        <v>0</v>
      </c>
      <c r="AA98" s="64">
        <f>IFERROR(Z98*$I$8,"")</f>
        <v>0</v>
      </c>
      <c r="AB98" s="65"/>
      <c r="AC98" s="64">
        <f>AB98*Q98</f>
        <v>0</v>
      </c>
      <c r="AD98" s="64">
        <f>IFERROR(AC98*$I$8,"")</f>
        <v>0</v>
      </c>
      <c r="AE98" s="66">
        <f t="shared" ref="AE98:AF101" si="52">AB98+Y98</f>
        <v>0</v>
      </c>
      <c r="AF98" s="66">
        <f t="shared" si="52"/>
        <v>0</v>
      </c>
      <c r="AG98" s="66">
        <f t="shared" si="42"/>
        <v>0</v>
      </c>
    </row>
    <row r="99" spans="1:33" ht="19.75" customHeight="1" x14ac:dyDescent="0.55000000000000004">
      <c r="A99" s="56" t="str">
        <f t="shared" si="43"/>
        <v>BG372ROYLF</v>
      </c>
      <c r="B99" s="56" t="str">
        <f t="shared" si="36"/>
        <v/>
      </c>
      <c r="C99" s="56" t="str">
        <f t="shared" si="37"/>
        <v/>
      </c>
      <c r="D99" s="57">
        <f t="shared" si="38"/>
        <v>0</v>
      </c>
      <c r="E99" s="57" t="str">
        <f t="shared" si="39"/>
        <v/>
      </c>
      <c r="F99" s="56" t="str">
        <f t="shared" si="40"/>
        <v/>
      </c>
      <c r="G99" s="58">
        <f t="shared" si="41"/>
        <v>0</v>
      </c>
      <c r="H99" s="73" t="s">
        <v>12</v>
      </c>
      <c r="I99" s="127"/>
      <c r="J99" s="71" t="s">
        <v>34</v>
      </c>
      <c r="K99" s="78" t="s">
        <v>46</v>
      </c>
      <c r="L99" s="79" t="s">
        <v>128</v>
      </c>
      <c r="M99" s="80" t="s">
        <v>92</v>
      </c>
      <c r="N99" s="81" t="s">
        <v>43</v>
      </c>
      <c r="O99" s="82" t="s">
        <v>240</v>
      </c>
      <c r="P99" s="83" t="s">
        <v>142</v>
      </c>
      <c r="Q99" s="84">
        <v>14500</v>
      </c>
      <c r="R99" s="76" t="str">
        <f>VLOOKUP(A99,[2]Sheet1!$A:$L,12,0)</f>
        <v>0841916180406</v>
      </c>
      <c r="S99" s="1" t="s">
        <v>38</v>
      </c>
      <c r="T99" s="65"/>
      <c r="U99" s="94"/>
      <c r="V99" s="94"/>
      <c r="W99" s="94"/>
      <c r="X99" s="94"/>
      <c r="Y99" s="124">
        <f>SUM(T99:X99)</f>
        <v>0</v>
      </c>
      <c r="Z99" s="64">
        <f>Y99*Q99</f>
        <v>0</v>
      </c>
      <c r="AA99" s="64">
        <f>IFERROR(Z99*$I$8,"")</f>
        <v>0</v>
      </c>
      <c r="AB99" s="65"/>
      <c r="AC99" s="64">
        <f>AB99*Q99</f>
        <v>0</v>
      </c>
      <c r="AD99" s="64">
        <f>IFERROR(AC99*$I$8,"")</f>
        <v>0</v>
      </c>
      <c r="AE99" s="66">
        <f t="shared" si="52"/>
        <v>0</v>
      </c>
      <c r="AF99" s="66">
        <f t="shared" si="52"/>
        <v>0</v>
      </c>
      <c r="AG99" s="66">
        <f t="shared" si="42"/>
        <v>0</v>
      </c>
    </row>
    <row r="100" spans="1:33" ht="19.75" customHeight="1" x14ac:dyDescent="0.55000000000000004">
      <c r="A100" s="56" t="str">
        <f t="shared" si="43"/>
        <v>JP212BKF</v>
      </c>
      <c r="B100" s="56" t="str">
        <f t="shared" si="36"/>
        <v/>
      </c>
      <c r="C100" s="56" t="str">
        <f t="shared" si="37"/>
        <v/>
      </c>
      <c r="D100" s="57">
        <f t="shared" si="38"/>
        <v>0</v>
      </c>
      <c r="E100" s="57" t="str">
        <f t="shared" si="39"/>
        <v/>
      </c>
      <c r="F100" s="56" t="str">
        <f t="shared" si="40"/>
        <v/>
      </c>
      <c r="G100" s="58">
        <f t="shared" si="41"/>
        <v>0</v>
      </c>
      <c r="H100" s="73" t="s">
        <v>12</v>
      </c>
      <c r="I100" s="127"/>
      <c r="J100" s="71" t="s">
        <v>34</v>
      </c>
      <c r="K100" s="78" t="s">
        <v>45</v>
      </c>
      <c r="L100" s="79" t="s">
        <v>126</v>
      </c>
      <c r="M100" s="80" t="s">
        <v>40</v>
      </c>
      <c r="N100" s="81" t="s">
        <v>43</v>
      </c>
      <c r="O100" s="82" t="s">
        <v>243</v>
      </c>
      <c r="P100" s="83" t="s">
        <v>142</v>
      </c>
      <c r="Q100" s="84">
        <v>19000</v>
      </c>
      <c r="R100" s="76" t="str">
        <f>VLOOKUP(A100,[2]Sheet1!$A:$L,12,0)</f>
        <v>4580637800106</v>
      </c>
      <c r="S100" s="1" t="s">
        <v>38</v>
      </c>
      <c r="T100" s="65"/>
      <c r="U100" s="94"/>
      <c r="V100" s="94"/>
      <c r="W100" s="94"/>
      <c r="X100" s="94"/>
      <c r="Y100" s="124">
        <f>SUM(T100:X100)</f>
        <v>0</v>
      </c>
      <c r="Z100" s="64">
        <f>Y100*Q100</f>
        <v>0</v>
      </c>
      <c r="AA100" s="64">
        <f>IFERROR(Z100*$I$8,"")</f>
        <v>0</v>
      </c>
      <c r="AB100" s="65"/>
      <c r="AC100" s="64">
        <f>AB100*Q100</f>
        <v>0</v>
      </c>
      <c r="AD100" s="64">
        <f>IFERROR(AC100*$I$8,"")</f>
        <v>0</v>
      </c>
      <c r="AE100" s="66">
        <f t="shared" si="52"/>
        <v>0</v>
      </c>
      <c r="AF100" s="66">
        <f t="shared" si="52"/>
        <v>0</v>
      </c>
      <c r="AG100" s="66">
        <f t="shared" si="42"/>
        <v>0</v>
      </c>
    </row>
    <row r="101" spans="1:33" ht="19.75" customHeight="1" x14ac:dyDescent="0.55000000000000004">
      <c r="A101" s="56" t="str">
        <f t="shared" si="43"/>
        <v>JP213BTNYF</v>
      </c>
      <c r="B101" s="56" t="str">
        <f t="shared" si="36"/>
        <v/>
      </c>
      <c r="C101" s="56" t="str">
        <f t="shared" si="37"/>
        <v/>
      </c>
      <c r="D101" s="57">
        <f t="shared" si="38"/>
        <v>0</v>
      </c>
      <c r="E101" s="57" t="str">
        <f t="shared" si="39"/>
        <v/>
      </c>
      <c r="F101" s="56" t="str">
        <f t="shared" si="40"/>
        <v/>
      </c>
      <c r="G101" s="58">
        <f t="shared" si="41"/>
        <v>0</v>
      </c>
      <c r="H101" s="73" t="s">
        <v>12</v>
      </c>
      <c r="I101" s="127"/>
      <c r="J101" s="71" t="s">
        <v>34</v>
      </c>
      <c r="K101" s="78" t="s">
        <v>49</v>
      </c>
      <c r="L101" s="79" t="s">
        <v>241</v>
      </c>
      <c r="M101" s="80" t="s">
        <v>40</v>
      </c>
      <c r="N101" s="81" t="s">
        <v>43</v>
      </c>
      <c r="O101" s="82" t="s">
        <v>244</v>
      </c>
      <c r="P101" s="83" t="s">
        <v>142</v>
      </c>
      <c r="Q101" s="84">
        <v>24000</v>
      </c>
      <c r="R101" s="76" t="str">
        <f>VLOOKUP(A101,[2]Sheet1!$A:$L,12,0)</f>
        <v>4580637800113</v>
      </c>
      <c r="S101" s="1" t="s">
        <v>38</v>
      </c>
      <c r="T101" s="65"/>
      <c r="U101" s="94"/>
      <c r="V101" s="94"/>
      <c r="W101" s="94"/>
      <c r="X101" s="94"/>
      <c r="Y101" s="124">
        <f>SUM(T101:X101)</f>
        <v>0</v>
      </c>
      <c r="Z101" s="64">
        <f>Y101*Q101</f>
        <v>0</v>
      </c>
      <c r="AA101" s="64">
        <f>IFERROR(Z101*$I$8,"")</f>
        <v>0</v>
      </c>
      <c r="AB101" s="65"/>
      <c r="AC101" s="64">
        <f>AB101*Q101</f>
        <v>0</v>
      </c>
      <c r="AD101" s="64">
        <f>IFERROR(AC101*$I$8,"")</f>
        <v>0</v>
      </c>
      <c r="AE101" s="66">
        <f t="shared" si="52"/>
        <v>0</v>
      </c>
      <c r="AF101" s="66">
        <f t="shared" si="52"/>
        <v>0</v>
      </c>
      <c r="AG101" s="66">
        <f t="shared" si="42"/>
        <v>0</v>
      </c>
    </row>
    <row r="102" spans="1:33" ht="19.75" customHeight="1" x14ac:dyDescent="0.55000000000000004">
      <c r="A102" s="56" t="str">
        <f t="shared" si="43"/>
        <v>JP205BKF</v>
      </c>
      <c r="B102" s="56" t="str">
        <f t="shared" si="36"/>
        <v/>
      </c>
      <c r="C102" s="56" t="str">
        <f t="shared" si="37"/>
        <v/>
      </c>
      <c r="D102" s="57">
        <f t="shared" si="38"/>
        <v>0</v>
      </c>
      <c r="E102" s="57" t="str">
        <f t="shared" si="39"/>
        <v/>
      </c>
      <c r="F102" s="56" t="str">
        <f t="shared" si="40"/>
        <v/>
      </c>
      <c r="G102" s="58">
        <f t="shared" si="41"/>
        <v>0</v>
      </c>
      <c r="H102" s="73" t="s">
        <v>12</v>
      </c>
      <c r="I102" s="127"/>
      <c r="J102" s="71" t="s">
        <v>34</v>
      </c>
      <c r="K102" s="78" t="s">
        <v>50</v>
      </c>
      <c r="L102" s="79" t="s">
        <v>126</v>
      </c>
      <c r="M102" s="80" t="s">
        <v>40</v>
      </c>
      <c r="N102" s="81" t="s">
        <v>43</v>
      </c>
      <c r="O102" s="82" t="s">
        <v>245</v>
      </c>
      <c r="P102" s="83" t="s">
        <v>142</v>
      </c>
      <c r="Q102" s="84">
        <v>16000</v>
      </c>
      <c r="R102" s="76" t="str">
        <f>VLOOKUP(A102,[2]Sheet1!$A:$L,12,0)</f>
        <v>4580637789722</v>
      </c>
      <c r="S102" s="1" t="s">
        <v>38</v>
      </c>
      <c r="T102" s="65"/>
      <c r="U102" s="94"/>
      <c r="V102" s="94"/>
      <c r="W102" s="94"/>
      <c r="X102" s="94"/>
      <c r="Y102" s="124">
        <f t="shared" si="47"/>
        <v>0</v>
      </c>
      <c r="Z102" s="64">
        <f t="shared" si="48"/>
        <v>0</v>
      </c>
      <c r="AA102" s="64">
        <f t="shared" si="49"/>
        <v>0</v>
      </c>
      <c r="AB102" s="65"/>
      <c r="AC102" s="64">
        <f t="shared" si="32"/>
        <v>0</v>
      </c>
      <c r="AD102" s="64">
        <f t="shared" si="33"/>
        <v>0</v>
      </c>
      <c r="AE102" s="66">
        <f t="shared" si="50"/>
        <v>0</v>
      </c>
      <c r="AF102" s="66">
        <f t="shared" si="51"/>
        <v>0</v>
      </c>
      <c r="AG102" s="66">
        <f t="shared" si="42"/>
        <v>0</v>
      </c>
    </row>
    <row r="103" spans="1:33" ht="19.75" customHeight="1" x14ac:dyDescent="0.55000000000000004">
      <c r="A103" s="56" t="str">
        <f t="shared" si="43"/>
        <v>JP205BTNYF</v>
      </c>
      <c r="B103" s="56" t="str">
        <f t="shared" si="36"/>
        <v/>
      </c>
      <c r="C103" s="56" t="str">
        <f t="shared" si="37"/>
        <v/>
      </c>
      <c r="D103" s="57">
        <f t="shared" si="38"/>
        <v>0</v>
      </c>
      <c r="E103" s="57" t="str">
        <f t="shared" si="39"/>
        <v/>
      </c>
      <c r="F103" s="56" t="str">
        <f t="shared" si="40"/>
        <v/>
      </c>
      <c r="G103" s="58">
        <f t="shared" si="41"/>
        <v>0</v>
      </c>
      <c r="H103" s="73" t="s">
        <v>12</v>
      </c>
      <c r="I103" s="127"/>
      <c r="J103" s="71" t="s">
        <v>34</v>
      </c>
      <c r="K103" s="78" t="s">
        <v>50</v>
      </c>
      <c r="L103" s="79" t="s">
        <v>241</v>
      </c>
      <c r="M103" s="80" t="s">
        <v>40</v>
      </c>
      <c r="N103" s="81" t="s">
        <v>43</v>
      </c>
      <c r="O103" s="82" t="s">
        <v>246</v>
      </c>
      <c r="P103" s="83" t="s">
        <v>142</v>
      </c>
      <c r="Q103" s="84">
        <v>16000</v>
      </c>
      <c r="R103" s="76" t="str">
        <f>VLOOKUP(A103,[2]Sheet1!$A:$L,12,0)</f>
        <v>4580637789739</v>
      </c>
      <c r="S103" s="1" t="s">
        <v>38</v>
      </c>
      <c r="T103" s="65"/>
      <c r="U103" s="94"/>
      <c r="V103" s="94"/>
      <c r="W103" s="94"/>
      <c r="X103" s="94"/>
      <c r="Y103" s="124">
        <f t="shared" si="47"/>
        <v>0</v>
      </c>
      <c r="Z103" s="64">
        <f t="shared" si="48"/>
        <v>0</v>
      </c>
      <c r="AA103" s="64">
        <f t="shared" si="49"/>
        <v>0</v>
      </c>
      <c r="AB103" s="65"/>
      <c r="AC103" s="64">
        <f t="shared" si="32"/>
        <v>0</v>
      </c>
      <c r="AD103" s="64">
        <f t="shared" si="33"/>
        <v>0</v>
      </c>
      <c r="AE103" s="66">
        <f t="shared" si="50"/>
        <v>0</v>
      </c>
      <c r="AF103" s="66">
        <f t="shared" si="51"/>
        <v>0</v>
      </c>
      <c r="AG103" s="66">
        <f t="shared" si="42"/>
        <v>0</v>
      </c>
    </row>
    <row r="104" spans="1:33" ht="19.75" customHeight="1" x14ac:dyDescent="0.55000000000000004">
      <c r="A104" s="56" t="str">
        <f t="shared" si="43"/>
        <v>JP215BKTPF</v>
      </c>
      <c r="B104" s="56" t="str">
        <f t="shared" si="36"/>
        <v/>
      </c>
      <c r="C104" s="56" t="str">
        <f t="shared" si="37"/>
        <v/>
      </c>
      <c r="D104" s="57">
        <f t="shared" si="38"/>
        <v>0</v>
      </c>
      <c r="E104" s="57" t="str">
        <f t="shared" si="39"/>
        <v/>
      </c>
      <c r="F104" s="56" t="str">
        <f t="shared" si="40"/>
        <v/>
      </c>
      <c r="G104" s="58">
        <f t="shared" si="41"/>
        <v>0</v>
      </c>
      <c r="H104" s="73" t="s">
        <v>12</v>
      </c>
      <c r="I104" s="127"/>
      <c r="J104" s="71" t="s">
        <v>34</v>
      </c>
      <c r="K104" s="78" t="s">
        <v>53</v>
      </c>
      <c r="L104" s="79" t="s">
        <v>144</v>
      </c>
      <c r="M104" s="80" t="s">
        <v>40</v>
      </c>
      <c r="N104" s="81" t="s">
        <v>43</v>
      </c>
      <c r="O104" s="82" t="s">
        <v>247</v>
      </c>
      <c r="P104" s="83" t="s">
        <v>142</v>
      </c>
      <c r="Q104" s="84">
        <v>17500</v>
      </c>
      <c r="R104" s="76" t="str">
        <f>VLOOKUP(A104,[2]Sheet1!$A:$L,12,0)</f>
        <v>4580637800144</v>
      </c>
      <c r="S104" s="1" t="s">
        <v>38</v>
      </c>
      <c r="T104" s="65"/>
      <c r="U104" s="94"/>
      <c r="V104" s="94"/>
      <c r="W104" s="94"/>
      <c r="X104" s="94"/>
      <c r="Y104" s="124">
        <f t="shared" si="47"/>
        <v>0</v>
      </c>
      <c r="Z104" s="64">
        <f t="shared" si="48"/>
        <v>0</v>
      </c>
      <c r="AA104" s="64">
        <f t="shared" si="49"/>
        <v>0</v>
      </c>
      <c r="AB104" s="65"/>
      <c r="AC104" s="64">
        <f t="shared" si="32"/>
        <v>0</v>
      </c>
      <c r="AD104" s="64">
        <f t="shared" si="33"/>
        <v>0</v>
      </c>
      <c r="AE104" s="66">
        <f t="shared" si="50"/>
        <v>0</v>
      </c>
      <c r="AF104" s="66">
        <f t="shared" si="51"/>
        <v>0</v>
      </c>
      <c r="AG104" s="66">
        <f t="shared" si="42"/>
        <v>0</v>
      </c>
    </row>
    <row r="105" spans="1:33" ht="19.75" customHeight="1" x14ac:dyDescent="0.55000000000000004">
      <c r="A105" s="56" t="str">
        <f t="shared" si="43"/>
        <v>JP215BLKXF</v>
      </c>
      <c r="B105" s="56" t="str">
        <f t="shared" si="36"/>
        <v/>
      </c>
      <c r="C105" s="56" t="str">
        <f t="shared" si="37"/>
        <v/>
      </c>
      <c r="D105" s="57">
        <f t="shared" si="38"/>
        <v>0</v>
      </c>
      <c r="E105" s="57" t="str">
        <f t="shared" si="39"/>
        <v/>
      </c>
      <c r="F105" s="56" t="str">
        <f t="shared" si="40"/>
        <v/>
      </c>
      <c r="G105" s="58">
        <f t="shared" si="41"/>
        <v>0</v>
      </c>
      <c r="H105" s="73" t="s">
        <v>12</v>
      </c>
      <c r="I105" s="127"/>
      <c r="J105" s="71" t="s">
        <v>34</v>
      </c>
      <c r="K105" s="78" t="s">
        <v>53</v>
      </c>
      <c r="L105" s="79" t="s">
        <v>171</v>
      </c>
      <c r="M105" s="80" t="s">
        <v>40</v>
      </c>
      <c r="N105" s="81" t="s">
        <v>43</v>
      </c>
      <c r="O105" s="82" t="s">
        <v>248</v>
      </c>
      <c r="P105" s="83" t="s">
        <v>142</v>
      </c>
      <c r="Q105" s="84">
        <v>17500</v>
      </c>
      <c r="R105" s="76" t="str">
        <f>VLOOKUP(A105,[2]Sheet1!$A:$L,12,0)</f>
        <v>4580637800151</v>
      </c>
      <c r="S105" s="1" t="s">
        <v>38</v>
      </c>
      <c r="T105" s="65"/>
      <c r="U105" s="94"/>
      <c r="V105" s="94"/>
      <c r="W105" s="94"/>
      <c r="X105" s="94"/>
      <c r="Y105" s="124">
        <f t="shared" si="47"/>
        <v>0</v>
      </c>
      <c r="Z105" s="64">
        <f t="shared" si="48"/>
        <v>0</v>
      </c>
      <c r="AA105" s="64">
        <f t="shared" si="49"/>
        <v>0</v>
      </c>
      <c r="AB105" s="65"/>
      <c r="AC105" s="64">
        <f t="shared" si="32"/>
        <v>0</v>
      </c>
      <c r="AD105" s="64">
        <f t="shared" si="33"/>
        <v>0</v>
      </c>
      <c r="AE105" s="66">
        <f t="shared" si="50"/>
        <v>0</v>
      </c>
      <c r="AF105" s="66">
        <f t="shared" si="51"/>
        <v>0</v>
      </c>
      <c r="AG105" s="66">
        <f t="shared" si="42"/>
        <v>0</v>
      </c>
    </row>
    <row r="106" spans="1:33" ht="19.75" customHeight="1" x14ac:dyDescent="0.55000000000000004">
      <c r="A106" s="56" t="str">
        <f t="shared" si="43"/>
        <v>JP214BKF</v>
      </c>
      <c r="B106" s="56" t="str">
        <f t="shared" si="36"/>
        <v/>
      </c>
      <c r="C106" s="56" t="str">
        <f t="shared" si="37"/>
        <v/>
      </c>
      <c r="D106" s="57">
        <f t="shared" si="38"/>
        <v>0</v>
      </c>
      <c r="E106" s="57" t="str">
        <f t="shared" si="39"/>
        <v/>
      </c>
      <c r="F106" s="56" t="str">
        <f t="shared" si="40"/>
        <v/>
      </c>
      <c r="G106" s="58">
        <f t="shared" si="41"/>
        <v>0</v>
      </c>
      <c r="H106" s="73" t="s">
        <v>12</v>
      </c>
      <c r="I106" s="127"/>
      <c r="J106" s="71" t="s">
        <v>34</v>
      </c>
      <c r="K106" s="78" t="s">
        <v>52</v>
      </c>
      <c r="L106" s="79" t="s">
        <v>126</v>
      </c>
      <c r="M106" s="80" t="s">
        <v>40</v>
      </c>
      <c r="N106" s="81" t="s">
        <v>43</v>
      </c>
      <c r="O106" s="82" t="s">
        <v>249</v>
      </c>
      <c r="P106" s="83" t="s">
        <v>142</v>
      </c>
      <c r="Q106" s="84">
        <v>14500</v>
      </c>
      <c r="R106" s="76" t="str">
        <f>VLOOKUP(A106,[2]Sheet1!$A:$L,12,0)</f>
        <v>4580637800120</v>
      </c>
      <c r="S106" s="1" t="s">
        <v>38</v>
      </c>
      <c r="T106" s="65"/>
      <c r="U106" s="94"/>
      <c r="V106" s="94"/>
      <c r="W106" s="94"/>
      <c r="X106" s="94"/>
      <c r="Y106" s="124">
        <f t="shared" si="47"/>
        <v>0</v>
      </c>
      <c r="Z106" s="64">
        <f t="shared" si="48"/>
        <v>0</v>
      </c>
      <c r="AA106" s="64">
        <f t="shared" si="49"/>
        <v>0</v>
      </c>
      <c r="AB106" s="65"/>
      <c r="AC106" s="64">
        <f t="shared" si="32"/>
        <v>0</v>
      </c>
      <c r="AD106" s="64">
        <f t="shared" si="33"/>
        <v>0</v>
      </c>
      <c r="AE106" s="66">
        <f t="shared" si="50"/>
        <v>0</v>
      </c>
      <c r="AF106" s="66">
        <f t="shared" si="51"/>
        <v>0</v>
      </c>
      <c r="AG106" s="66">
        <f t="shared" si="42"/>
        <v>0</v>
      </c>
    </row>
    <row r="107" spans="1:33" ht="19.75" customHeight="1" x14ac:dyDescent="0.55000000000000004">
      <c r="A107" s="56" t="str">
        <f t="shared" si="43"/>
        <v>JP214CRTWF</v>
      </c>
      <c r="B107" s="56" t="str">
        <f t="shared" si="36"/>
        <v/>
      </c>
      <c r="C107" s="56" t="str">
        <f t="shared" si="37"/>
        <v/>
      </c>
      <c r="D107" s="57">
        <f t="shared" si="38"/>
        <v>0</v>
      </c>
      <c r="E107" s="57" t="str">
        <f t="shared" si="39"/>
        <v/>
      </c>
      <c r="F107" s="56" t="str">
        <f t="shared" si="40"/>
        <v/>
      </c>
      <c r="G107" s="58">
        <f t="shared" si="41"/>
        <v>0</v>
      </c>
      <c r="H107" s="73" t="s">
        <v>12</v>
      </c>
      <c r="I107" s="127"/>
      <c r="J107" s="71" t="s">
        <v>34</v>
      </c>
      <c r="K107" s="78" t="s">
        <v>52</v>
      </c>
      <c r="L107" s="79" t="s">
        <v>242</v>
      </c>
      <c r="M107" s="80" t="s">
        <v>40</v>
      </c>
      <c r="N107" s="81" t="s">
        <v>43</v>
      </c>
      <c r="O107" s="82" t="s">
        <v>250</v>
      </c>
      <c r="P107" s="83" t="s">
        <v>142</v>
      </c>
      <c r="Q107" s="84">
        <v>14500</v>
      </c>
      <c r="R107" s="76" t="str">
        <f>VLOOKUP(A107,[2]Sheet1!$A:$L,12,0)</f>
        <v>4580637800137</v>
      </c>
      <c r="S107" s="1" t="s">
        <v>38</v>
      </c>
      <c r="T107" s="65"/>
      <c r="U107" s="94"/>
      <c r="V107" s="94"/>
      <c r="W107" s="94"/>
      <c r="X107" s="94"/>
      <c r="Y107" s="124">
        <f t="shared" si="47"/>
        <v>0</v>
      </c>
      <c r="Z107" s="64">
        <f t="shared" si="48"/>
        <v>0</v>
      </c>
      <c r="AA107" s="64">
        <f t="shared" si="49"/>
        <v>0</v>
      </c>
      <c r="AB107" s="65"/>
      <c r="AC107" s="64">
        <f t="shared" si="32"/>
        <v>0</v>
      </c>
      <c r="AD107" s="64">
        <f t="shared" si="33"/>
        <v>0</v>
      </c>
      <c r="AE107" s="66">
        <f t="shared" si="50"/>
        <v>0</v>
      </c>
      <c r="AF107" s="66">
        <f t="shared" si="51"/>
        <v>0</v>
      </c>
      <c r="AG107" s="66">
        <f t="shared" si="42"/>
        <v>0</v>
      </c>
    </row>
    <row r="108" spans="1:33" ht="19.75" customHeight="1" x14ac:dyDescent="0.55000000000000004">
      <c r="A108" s="56" t="str">
        <f t="shared" si="43"/>
        <v>JP199BKTPF</v>
      </c>
      <c r="B108" s="56" t="str">
        <f t="shared" si="36"/>
        <v/>
      </c>
      <c r="C108" s="56" t="str">
        <f t="shared" si="37"/>
        <v/>
      </c>
      <c r="D108" s="57">
        <f t="shared" si="38"/>
        <v>0</v>
      </c>
      <c r="E108" s="57" t="str">
        <f t="shared" si="39"/>
        <v/>
      </c>
      <c r="F108" s="56" t="str">
        <f t="shared" si="40"/>
        <v/>
      </c>
      <c r="G108" s="58">
        <f t="shared" si="41"/>
        <v>0</v>
      </c>
      <c r="H108" s="73" t="s">
        <v>12</v>
      </c>
      <c r="I108" s="127"/>
      <c r="J108" s="71" t="s">
        <v>34</v>
      </c>
      <c r="K108" s="78" t="s">
        <v>55</v>
      </c>
      <c r="L108" s="79" t="s">
        <v>144</v>
      </c>
      <c r="M108" s="80" t="s">
        <v>40</v>
      </c>
      <c r="N108" s="81" t="s">
        <v>43</v>
      </c>
      <c r="O108" s="82" t="s">
        <v>251</v>
      </c>
      <c r="P108" s="83" t="s">
        <v>142</v>
      </c>
      <c r="Q108" s="84">
        <v>16500</v>
      </c>
      <c r="R108" s="76" t="str">
        <f>VLOOKUP(A108,[2]Sheet1!$A:$L,12,0)</f>
        <v>4580637789432</v>
      </c>
      <c r="S108" s="1" t="s">
        <v>38</v>
      </c>
      <c r="T108" s="65"/>
      <c r="U108" s="94"/>
      <c r="V108" s="94"/>
      <c r="W108" s="94"/>
      <c r="X108" s="94"/>
      <c r="Y108" s="124">
        <f t="shared" si="47"/>
        <v>0</v>
      </c>
      <c r="Z108" s="64">
        <f t="shared" si="48"/>
        <v>0</v>
      </c>
      <c r="AA108" s="64">
        <f t="shared" si="49"/>
        <v>0</v>
      </c>
      <c r="AB108" s="65"/>
      <c r="AC108" s="64">
        <f t="shared" si="32"/>
        <v>0</v>
      </c>
      <c r="AD108" s="64">
        <f t="shared" si="33"/>
        <v>0</v>
      </c>
      <c r="AE108" s="66">
        <f t="shared" si="50"/>
        <v>0</v>
      </c>
      <c r="AF108" s="66">
        <f t="shared" si="51"/>
        <v>0</v>
      </c>
      <c r="AG108" s="66">
        <f t="shared" si="42"/>
        <v>0</v>
      </c>
    </row>
    <row r="109" spans="1:33" ht="19.75" customHeight="1" x14ac:dyDescent="0.55000000000000004">
      <c r="A109" s="56" t="str">
        <f t="shared" si="43"/>
        <v>JP199CRTWF</v>
      </c>
      <c r="B109" s="56" t="str">
        <f t="shared" si="36"/>
        <v/>
      </c>
      <c r="C109" s="56" t="str">
        <f t="shared" si="37"/>
        <v/>
      </c>
      <c r="D109" s="57">
        <f t="shared" si="38"/>
        <v>0</v>
      </c>
      <c r="E109" s="57" t="str">
        <f t="shared" si="39"/>
        <v/>
      </c>
      <c r="F109" s="56" t="str">
        <f t="shared" si="40"/>
        <v/>
      </c>
      <c r="G109" s="58">
        <f t="shared" si="41"/>
        <v>0</v>
      </c>
      <c r="H109" s="73" t="s">
        <v>12</v>
      </c>
      <c r="I109" s="127"/>
      <c r="J109" s="71" t="s">
        <v>34</v>
      </c>
      <c r="K109" s="78" t="s">
        <v>55</v>
      </c>
      <c r="L109" s="79" t="s">
        <v>224</v>
      </c>
      <c r="M109" s="80" t="s">
        <v>40</v>
      </c>
      <c r="N109" s="81" t="s">
        <v>43</v>
      </c>
      <c r="O109" s="82" t="s">
        <v>252</v>
      </c>
      <c r="P109" s="83" t="s">
        <v>142</v>
      </c>
      <c r="Q109" s="84">
        <v>16500</v>
      </c>
      <c r="R109" s="76" t="str">
        <f>VLOOKUP(A109,[2]Sheet1!$A:$L,12,0)</f>
        <v>4580637800090</v>
      </c>
      <c r="S109" s="1" t="s">
        <v>38</v>
      </c>
      <c r="T109" s="65"/>
      <c r="U109" s="94"/>
      <c r="V109" s="94"/>
      <c r="W109" s="94"/>
      <c r="X109" s="94"/>
      <c r="Y109" s="124">
        <f t="shared" si="47"/>
        <v>0</v>
      </c>
      <c r="Z109" s="64">
        <f t="shared" si="48"/>
        <v>0</v>
      </c>
      <c r="AA109" s="64">
        <f t="shared" si="49"/>
        <v>0</v>
      </c>
      <c r="AB109" s="65"/>
      <c r="AC109" s="64">
        <f t="shared" si="32"/>
        <v>0</v>
      </c>
      <c r="AD109" s="64">
        <f t="shared" si="33"/>
        <v>0</v>
      </c>
      <c r="AE109" s="66">
        <f t="shared" si="50"/>
        <v>0</v>
      </c>
      <c r="AF109" s="66">
        <f t="shared" si="51"/>
        <v>0</v>
      </c>
      <c r="AG109" s="66">
        <f t="shared" si="42"/>
        <v>0</v>
      </c>
    </row>
    <row r="110" spans="1:33" ht="19.75" customHeight="1" x14ac:dyDescent="0.55000000000000004">
      <c r="A110" s="56" t="str">
        <f t="shared" si="43"/>
        <v>JP199BLKXF</v>
      </c>
      <c r="B110" s="56" t="str">
        <f t="shared" si="36"/>
        <v/>
      </c>
      <c r="C110" s="56" t="str">
        <f t="shared" si="37"/>
        <v/>
      </c>
      <c r="D110" s="57">
        <f t="shared" si="38"/>
        <v>0</v>
      </c>
      <c r="E110" s="57" t="str">
        <f t="shared" si="39"/>
        <v/>
      </c>
      <c r="F110" s="56" t="str">
        <f t="shared" si="40"/>
        <v/>
      </c>
      <c r="G110" s="58">
        <f t="shared" si="41"/>
        <v>0</v>
      </c>
      <c r="H110" s="73" t="s">
        <v>12</v>
      </c>
      <c r="I110" s="127"/>
      <c r="J110" s="71" t="s">
        <v>34</v>
      </c>
      <c r="K110" s="78" t="s">
        <v>55</v>
      </c>
      <c r="L110" s="79" t="s">
        <v>171</v>
      </c>
      <c r="M110" s="80" t="s">
        <v>40</v>
      </c>
      <c r="N110" s="81" t="s">
        <v>43</v>
      </c>
      <c r="O110" s="82" t="s">
        <v>253</v>
      </c>
      <c r="P110" s="83" t="s">
        <v>142</v>
      </c>
      <c r="Q110" s="84">
        <v>17200</v>
      </c>
      <c r="R110" s="76" t="str">
        <f>VLOOKUP(A110,[2]Sheet1!$A:$L,12,0)</f>
        <v>4580637800083</v>
      </c>
      <c r="S110" s="1" t="s">
        <v>38</v>
      </c>
      <c r="T110" s="65"/>
      <c r="U110" s="94"/>
      <c r="V110" s="94"/>
      <c r="W110" s="94"/>
      <c r="X110" s="94"/>
      <c r="Y110" s="124">
        <f t="shared" si="47"/>
        <v>0</v>
      </c>
      <c r="Z110" s="64">
        <f t="shared" si="48"/>
        <v>0</v>
      </c>
      <c r="AA110" s="64">
        <f t="shared" si="49"/>
        <v>0</v>
      </c>
      <c r="AB110" s="65"/>
      <c r="AC110" s="64">
        <f t="shared" si="32"/>
        <v>0</v>
      </c>
      <c r="AD110" s="64">
        <f t="shared" si="33"/>
        <v>0</v>
      </c>
      <c r="AE110" s="66">
        <f t="shared" si="50"/>
        <v>0</v>
      </c>
      <c r="AF110" s="66">
        <f t="shared" si="51"/>
        <v>0</v>
      </c>
      <c r="AG110" s="66">
        <f t="shared" si="42"/>
        <v>0</v>
      </c>
    </row>
    <row r="111" spans="1:33" ht="19.75" customHeight="1" x14ac:dyDescent="0.55000000000000004">
      <c r="A111" s="56" t="str">
        <f t="shared" si="43"/>
        <v>JP216BKF</v>
      </c>
      <c r="B111" s="56" t="str">
        <f t="shared" si="36"/>
        <v/>
      </c>
      <c r="C111" s="56" t="str">
        <f t="shared" si="37"/>
        <v/>
      </c>
      <c r="D111" s="57">
        <f t="shared" si="38"/>
        <v>0</v>
      </c>
      <c r="E111" s="57" t="str">
        <f t="shared" si="39"/>
        <v/>
      </c>
      <c r="F111" s="56" t="str">
        <f t="shared" si="40"/>
        <v/>
      </c>
      <c r="G111" s="58">
        <f t="shared" si="41"/>
        <v>0</v>
      </c>
      <c r="H111" s="73" t="s">
        <v>12</v>
      </c>
      <c r="I111" s="127"/>
      <c r="J111" s="71" t="s">
        <v>34</v>
      </c>
      <c r="K111" s="78" t="s">
        <v>54</v>
      </c>
      <c r="L111" s="79" t="s">
        <v>126</v>
      </c>
      <c r="M111" s="80" t="s">
        <v>40</v>
      </c>
      <c r="N111" s="81" t="s">
        <v>43</v>
      </c>
      <c r="O111" s="82" t="s">
        <v>258</v>
      </c>
      <c r="P111" s="83" t="s">
        <v>142</v>
      </c>
      <c r="Q111" s="84">
        <v>11500</v>
      </c>
      <c r="R111" s="76" t="str">
        <f>VLOOKUP(A111,[2]Sheet1!$A:$L,12,0)</f>
        <v>4580637800168</v>
      </c>
      <c r="S111" s="1" t="s">
        <v>38</v>
      </c>
      <c r="T111" s="65"/>
      <c r="U111" s="94"/>
      <c r="V111" s="94"/>
      <c r="W111" s="94"/>
      <c r="X111" s="94"/>
      <c r="Y111" s="124">
        <f t="shared" si="47"/>
        <v>0</v>
      </c>
      <c r="Z111" s="64">
        <f t="shared" si="48"/>
        <v>0</v>
      </c>
      <c r="AA111" s="64">
        <f t="shared" si="49"/>
        <v>0</v>
      </c>
      <c r="AB111" s="65"/>
      <c r="AC111" s="64">
        <f t="shared" si="32"/>
        <v>0</v>
      </c>
      <c r="AD111" s="64">
        <f t="shared" si="33"/>
        <v>0</v>
      </c>
      <c r="AE111" s="66">
        <f t="shared" si="50"/>
        <v>0</v>
      </c>
      <c r="AF111" s="66">
        <f t="shared" si="51"/>
        <v>0</v>
      </c>
      <c r="AG111" s="66">
        <f t="shared" si="42"/>
        <v>0</v>
      </c>
    </row>
    <row r="112" spans="1:33" ht="19.75" customHeight="1" x14ac:dyDescent="0.55000000000000004">
      <c r="A112" s="56" t="str">
        <f t="shared" si="43"/>
        <v>JP216CRTWF</v>
      </c>
      <c r="B112" s="56" t="str">
        <f t="shared" si="36"/>
        <v/>
      </c>
      <c r="C112" s="56" t="str">
        <f t="shared" si="37"/>
        <v/>
      </c>
      <c r="D112" s="57">
        <f t="shared" si="38"/>
        <v>0</v>
      </c>
      <c r="E112" s="57" t="str">
        <f t="shared" si="39"/>
        <v/>
      </c>
      <c r="F112" s="56" t="str">
        <f t="shared" si="40"/>
        <v/>
      </c>
      <c r="G112" s="58">
        <f t="shared" si="41"/>
        <v>0</v>
      </c>
      <c r="H112" s="73" t="s">
        <v>12</v>
      </c>
      <c r="I112" s="127"/>
      <c r="J112" s="71" t="s">
        <v>34</v>
      </c>
      <c r="K112" s="78" t="s">
        <v>54</v>
      </c>
      <c r="L112" s="79" t="s">
        <v>224</v>
      </c>
      <c r="M112" s="80" t="s">
        <v>40</v>
      </c>
      <c r="N112" s="81" t="s">
        <v>43</v>
      </c>
      <c r="O112" s="82" t="s">
        <v>259</v>
      </c>
      <c r="P112" s="83" t="s">
        <v>142</v>
      </c>
      <c r="Q112" s="84">
        <v>11500</v>
      </c>
      <c r="R112" s="76" t="str">
        <f>VLOOKUP(A112,[2]Sheet1!$A:$L,12,0)</f>
        <v>4580637800182</v>
      </c>
      <c r="S112" s="1" t="s">
        <v>38</v>
      </c>
      <c r="T112" s="65"/>
      <c r="U112" s="94"/>
      <c r="V112" s="94"/>
      <c r="W112" s="94"/>
      <c r="X112" s="94"/>
      <c r="Y112" s="124">
        <f t="shared" si="47"/>
        <v>0</v>
      </c>
      <c r="Z112" s="64">
        <f t="shared" si="48"/>
        <v>0</v>
      </c>
      <c r="AA112" s="64">
        <f t="shared" si="49"/>
        <v>0</v>
      </c>
      <c r="AB112" s="65"/>
      <c r="AC112" s="64">
        <f t="shared" si="32"/>
        <v>0</v>
      </c>
      <c r="AD112" s="64">
        <f t="shared" si="33"/>
        <v>0</v>
      </c>
      <c r="AE112" s="66">
        <f t="shared" si="50"/>
        <v>0</v>
      </c>
      <c r="AF112" s="66">
        <f t="shared" si="51"/>
        <v>0</v>
      </c>
      <c r="AG112" s="66">
        <f t="shared" si="42"/>
        <v>0</v>
      </c>
    </row>
    <row r="113" spans="1:33" ht="19.75" customHeight="1" x14ac:dyDescent="0.55000000000000004">
      <c r="A113" s="56" t="str">
        <f t="shared" si="43"/>
        <v>JP216BKTPF</v>
      </c>
      <c r="B113" s="56" t="str">
        <f t="shared" si="36"/>
        <v/>
      </c>
      <c r="C113" s="56" t="str">
        <f t="shared" si="37"/>
        <v/>
      </c>
      <c r="D113" s="57">
        <f t="shared" si="38"/>
        <v>0</v>
      </c>
      <c r="E113" s="57" t="str">
        <f t="shared" si="39"/>
        <v/>
      </c>
      <c r="F113" s="56" t="str">
        <f t="shared" si="40"/>
        <v/>
      </c>
      <c r="G113" s="58">
        <f t="shared" si="41"/>
        <v>0</v>
      </c>
      <c r="H113" s="73" t="s">
        <v>12</v>
      </c>
      <c r="I113" s="127"/>
      <c r="J113" s="71" t="s">
        <v>34</v>
      </c>
      <c r="K113" s="78" t="s">
        <v>54</v>
      </c>
      <c r="L113" s="79" t="s">
        <v>144</v>
      </c>
      <c r="M113" s="80" t="s">
        <v>40</v>
      </c>
      <c r="N113" s="81" t="s">
        <v>43</v>
      </c>
      <c r="O113" s="82" t="s">
        <v>260</v>
      </c>
      <c r="P113" s="83" t="s">
        <v>142</v>
      </c>
      <c r="Q113" s="84">
        <v>12500</v>
      </c>
      <c r="R113" s="76" t="str">
        <f>VLOOKUP(A113,[2]Sheet1!$A:$L,12,0)</f>
        <v>4580637800175</v>
      </c>
      <c r="S113" s="1" t="s">
        <v>38</v>
      </c>
      <c r="T113" s="65"/>
      <c r="U113" s="94"/>
      <c r="V113" s="94"/>
      <c r="W113" s="94"/>
      <c r="X113" s="94"/>
      <c r="Y113" s="124">
        <f t="shared" si="47"/>
        <v>0</v>
      </c>
      <c r="Z113" s="64">
        <f t="shared" si="48"/>
        <v>0</v>
      </c>
      <c r="AA113" s="64">
        <f t="shared" si="49"/>
        <v>0</v>
      </c>
      <c r="AB113" s="65"/>
      <c r="AC113" s="64">
        <f t="shared" si="32"/>
        <v>0</v>
      </c>
      <c r="AD113" s="64">
        <f t="shared" si="33"/>
        <v>0</v>
      </c>
      <c r="AE113" s="66">
        <f t="shared" si="50"/>
        <v>0</v>
      </c>
      <c r="AF113" s="66">
        <f t="shared" si="51"/>
        <v>0</v>
      </c>
      <c r="AG113" s="66">
        <f t="shared" si="42"/>
        <v>0</v>
      </c>
    </row>
    <row r="114" spans="1:33" ht="19.75" customHeight="1" x14ac:dyDescent="0.55000000000000004">
      <c r="A114" s="56" t="str">
        <f t="shared" si="43"/>
        <v>BG369BKF</v>
      </c>
      <c r="B114" s="56" t="str">
        <f t="shared" si="36"/>
        <v/>
      </c>
      <c r="C114" s="56" t="str">
        <f t="shared" si="37"/>
        <v/>
      </c>
      <c r="D114" s="57">
        <f t="shared" si="38"/>
        <v>0</v>
      </c>
      <c r="E114" s="57" t="str">
        <f t="shared" si="39"/>
        <v/>
      </c>
      <c r="F114" s="56" t="str">
        <f t="shared" si="40"/>
        <v/>
      </c>
      <c r="G114" s="58">
        <f t="shared" si="41"/>
        <v>0</v>
      </c>
      <c r="H114" s="73" t="s">
        <v>12</v>
      </c>
      <c r="I114" s="127"/>
      <c r="J114" s="71" t="s">
        <v>34</v>
      </c>
      <c r="K114" s="78" t="s">
        <v>254</v>
      </c>
      <c r="L114" s="79" t="s">
        <v>126</v>
      </c>
      <c r="M114" s="80" t="s">
        <v>92</v>
      </c>
      <c r="N114" s="81" t="s">
        <v>36</v>
      </c>
      <c r="O114" s="82" t="s">
        <v>261</v>
      </c>
      <c r="P114" s="83" t="s">
        <v>142</v>
      </c>
      <c r="Q114" s="84">
        <v>33000</v>
      </c>
      <c r="R114" s="76" t="str">
        <f>VLOOKUP(A114,[2]Sheet1!$A:$L,12,0)</f>
        <v>0841916180314</v>
      </c>
      <c r="S114" s="1" t="s">
        <v>38</v>
      </c>
      <c r="T114" s="65"/>
      <c r="U114" s="94"/>
      <c r="V114" s="94"/>
      <c r="W114" s="94"/>
      <c r="X114" s="94"/>
      <c r="Y114" s="124">
        <f t="shared" si="47"/>
        <v>0</v>
      </c>
      <c r="Z114" s="64">
        <f t="shared" si="48"/>
        <v>0</v>
      </c>
      <c r="AA114" s="64">
        <f t="shared" si="49"/>
        <v>0</v>
      </c>
      <c r="AB114" s="65"/>
      <c r="AC114" s="64">
        <f t="shared" si="32"/>
        <v>0</v>
      </c>
      <c r="AD114" s="64">
        <f t="shared" si="33"/>
        <v>0</v>
      </c>
      <c r="AE114" s="66">
        <f t="shared" si="50"/>
        <v>0</v>
      </c>
      <c r="AF114" s="66">
        <f t="shared" si="51"/>
        <v>0</v>
      </c>
      <c r="AG114" s="66">
        <f t="shared" si="42"/>
        <v>0</v>
      </c>
    </row>
    <row r="115" spans="1:33" ht="19.75" customHeight="1" x14ac:dyDescent="0.55000000000000004">
      <c r="A115" s="56" t="str">
        <f t="shared" si="43"/>
        <v>BG161BKF</v>
      </c>
      <c r="B115" s="56" t="str">
        <f t="shared" si="36"/>
        <v/>
      </c>
      <c r="C115" s="56" t="str">
        <f t="shared" si="37"/>
        <v/>
      </c>
      <c r="D115" s="57">
        <f t="shared" si="38"/>
        <v>0</v>
      </c>
      <c r="E115" s="57" t="str">
        <f t="shared" si="39"/>
        <v/>
      </c>
      <c r="F115" s="56" t="str">
        <f t="shared" si="40"/>
        <v/>
      </c>
      <c r="G115" s="58">
        <f t="shared" si="41"/>
        <v>0</v>
      </c>
      <c r="H115" s="73" t="s">
        <v>12</v>
      </c>
      <c r="I115" s="127"/>
      <c r="J115" s="71" t="s">
        <v>34</v>
      </c>
      <c r="K115" s="78" t="s">
        <v>73</v>
      </c>
      <c r="L115" s="79" t="s">
        <v>126</v>
      </c>
      <c r="M115" s="80" t="s">
        <v>92</v>
      </c>
      <c r="N115" s="81" t="s">
        <v>43</v>
      </c>
      <c r="O115" s="82" t="s">
        <v>262</v>
      </c>
      <c r="P115" s="83" t="s">
        <v>142</v>
      </c>
      <c r="Q115" s="84">
        <v>30000</v>
      </c>
      <c r="R115" s="76" t="str">
        <f>VLOOKUP(A115,[2]Sheet1!$A:$L,12,0)</f>
        <v>0817883019407</v>
      </c>
      <c r="S115" s="1" t="s">
        <v>38</v>
      </c>
      <c r="T115" s="65"/>
      <c r="U115" s="94"/>
      <c r="V115" s="94"/>
      <c r="W115" s="94"/>
      <c r="X115" s="94"/>
      <c r="Y115" s="124">
        <f>SUM(T115:X115)</f>
        <v>0</v>
      </c>
      <c r="Z115" s="64">
        <f>Y115*Q115</f>
        <v>0</v>
      </c>
      <c r="AA115" s="64">
        <f>IFERROR(Z115*$I$8,"")</f>
        <v>0</v>
      </c>
      <c r="AB115" s="65"/>
      <c r="AC115" s="64">
        <f>AB115*Q115</f>
        <v>0</v>
      </c>
      <c r="AD115" s="64">
        <f>IFERROR(AC115*$I$8,"")</f>
        <v>0</v>
      </c>
      <c r="AE115" s="66">
        <f>AB115+Y115</f>
        <v>0</v>
      </c>
      <c r="AF115" s="66">
        <f>AC115+Z115</f>
        <v>0</v>
      </c>
      <c r="AG115" s="66">
        <f t="shared" si="42"/>
        <v>0</v>
      </c>
    </row>
    <row r="116" spans="1:33" ht="19.75" customHeight="1" x14ac:dyDescent="0.55000000000000004">
      <c r="A116" s="56" t="str">
        <f t="shared" si="43"/>
        <v>BG113BKBKF</v>
      </c>
      <c r="B116" s="56" t="str">
        <f t="shared" si="36"/>
        <v/>
      </c>
      <c r="C116" s="56" t="str">
        <f t="shared" si="37"/>
        <v/>
      </c>
      <c r="D116" s="57">
        <f t="shared" si="38"/>
        <v>0</v>
      </c>
      <c r="E116" s="57" t="str">
        <f t="shared" si="39"/>
        <v/>
      </c>
      <c r="F116" s="56" t="str">
        <f t="shared" si="40"/>
        <v/>
      </c>
      <c r="G116" s="58">
        <f t="shared" si="41"/>
        <v>0</v>
      </c>
      <c r="H116" s="73" t="s">
        <v>12</v>
      </c>
      <c r="I116" s="127"/>
      <c r="J116" s="71" t="s">
        <v>34</v>
      </c>
      <c r="K116" s="78" t="s">
        <v>74</v>
      </c>
      <c r="L116" s="79" t="s">
        <v>255</v>
      </c>
      <c r="M116" s="80" t="s">
        <v>92</v>
      </c>
      <c r="N116" s="81" t="s">
        <v>43</v>
      </c>
      <c r="O116" s="82" t="s">
        <v>263</v>
      </c>
      <c r="P116" s="83" t="s">
        <v>142</v>
      </c>
      <c r="Q116" s="84">
        <v>30000</v>
      </c>
      <c r="R116" s="76" t="str">
        <f>VLOOKUP(A116,[2]Sheet1!$A:$L,12,0)</f>
        <v>0810368017370</v>
      </c>
      <c r="S116" s="1" t="s">
        <v>38</v>
      </c>
      <c r="T116" s="65"/>
      <c r="U116" s="94"/>
      <c r="V116" s="94"/>
      <c r="W116" s="94"/>
      <c r="X116" s="94"/>
      <c r="Y116" s="124">
        <f>SUM(T116:X116)</f>
        <v>0</v>
      </c>
      <c r="Z116" s="64">
        <f>Y116*Q116</f>
        <v>0</v>
      </c>
      <c r="AA116" s="64">
        <f>IFERROR(Z116*$I$8,"")</f>
        <v>0</v>
      </c>
      <c r="AB116" s="65"/>
      <c r="AC116" s="64">
        <f>AB116*Q116</f>
        <v>0</v>
      </c>
      <c r="AD116" s="64">
        <f>IFERROR(AC116*$I$8,"")</f>
        <v>0</v>
      </c>
      <c r="AE116" s="66">
        <f>AB116+Y116</f>
        <v>0</v>
      </c>
      <c r="AF116" s="66">
        <f>AC116+Z116</f>
        <v>0</v>
      </c>
      <c r="AG116" s="66">
        <f t="shared" si="42"/>
        <v>0</v>
      </c>
    </row>
    <row r="117" spans="1:33" ht="19.75" customHeight="1" x14ac:dyDescent="0.55000000000000004">
      <c r="A117" s="56" t="str">
        <f t="shared" si="43"/>
        <v>BG328BKF</v>
      </c>
      <c r="B117" s="56" t="str">
        <f t="shared" si="36"/>
        <v/>
      </c>
      <c r="C117" s="56" t="str">
        <f t="shared" si="37"/>
        <v/>
      </c>
      <c r="D117" s="57">
        <f t="shared" si="38"/>
        <v>0</v>
      </c>
      <c r="E117" s="57" t="str">
        <f t="shared" si="39"/>
        <v/>
      </c>
      <c r="F117" s="56" t="str">
        <f t="shared" si="40"/>
        <v/>
      </c>
      <c r="G117" s="58">
        <f t="shared" si="41"/>
        <v>0</v>
      </c>
      <c r="H117" s="73" t="s">
        <v>12</v>
      </c>
      <c r="I117" s="127"/>
      <c r="J117" s="71" t="s">
        <v>67</v>
      </c>
      <c r="K117" s="78" t="s">
        <v>70</v>
      </c>
      <c r="L117" s="79" t="s">
        <v>126</v>
      </c>
      <c r="M117" s="80" t="s">
        <v>35</v>
      </c>
      <c r="N117" s="81" t="s">
        <v>43</v>
      </c>
      <c r="O117" s="82" t="s">
        <v>264</v>
      </c>
      <c r="P117" s="83" t="s">
        <v>142</v>
      </c>
      <c r="Q117" s="84">
        <v>8500</v>
      </c>
      <c r="R117" s="76" t="str">
        <f>VLOOKUP(A117,[2]Sheet1!$A:$L,12,0)</f>
        <v>0841916164079</v>
      </c>
      <c r="S117" s="1" t="s">
        <v>38</v>
      </c>
      <c r="T117" s="65"/>
      <c r="U117" s="94"/>
      <c r="V117" s="94"/>
      <c r="W117" s="94"/>
      <c r="X117" s="94"/>
      <c r="Y117" s="124">
        <f t="shared" si="47"/>
        <v>0</v>
      </c>
      <c r="Z117" s="64">
        <f t="shared" si="48"/>
        <v>0</v>
      </c>
      <c r="AA117" s="64">
        <f t="shared" si="49"/>
        <v>0</v>
      </c>
      <c r="AB117" s="65"/>
      <c r="AC117" s="64">
        <f t="shared" si="32"/>
        <v>0</v>
      </c>
      <c r="AD117" s="64">
        <f t="shared" si="33"/>
        <v>0</v>
      </c>
      <c r="AE117" s="66">
        <f t="shared" si="50"/>
        <v>0</v>
      </c>
      <c r="AF117" s="66">
        <f t="shared" si="51"/>
        <v>0</v>
      </c>
      <c r="AG117" s="66">
        <f t="shared" si="42"/>
        <v>0</v>
      </c>
    </row>
    <row r="118" spans="1:33" ht="19.75" customHeight="1" x14ac:dyDescent="0.55000000000000004">
      <c r="A118" s="56" t="str">
        <f t="shared" si="43"/>
        <v>BG337BKF</v>
      </c>
      <c r="B118" s="56" t="str">
        <f t="shared" si="36"/>
        <v/>
      </c>
      <c r="C118" s="56" t="str">
        <f t="shared" si="37"/>
        <v/>
      </c>
      <c r="D118" s="57">
        <f t="shared" si="38"/>
        <v>0</v>
      </c>
      <c r="E118" s="57" t="str">
        <f t="shared" si="39"/>
        <v/>
      </c>
      <c r="F118" s="56" t="str">
        <f t="shared" si="40"/>
        <v/>
      </c>
      <c r="G118" s="58">
        <f t="shared" si="41"/>
        <v>0</v>
      </c>
      <c r="H118" s="73" t="s">
        <v>12</v>
      </c>
      <c r="I118" s="127"/>
      <c r="J118" s="71" t="s">
        <v>67</v>
      </c>
      <c r="K118" s="78" t="s">
        <v>256</v>
      </c>
      <c r="L118" s="79" t="s">
        <v>126</v>
      </c>
      <c r="M118" s="80" t="s">
        <v>35</v>
      </c>
      <c r="N118" s="81" t="s">
        <v>43</v>
      </c>
      <c r="O118" s="82" t="s">
        <v>265</v>
      </c>
      <c r="P118" s="83" t="s">
        <v>142</v>
      </c>
      <c r="Q118" s="84">
        <v>6500</v>
      </c>
      <c r="R118" s="76" t="str">
        <f>VLOOKUP(A118,[2]Sheet1!$A:$L,12,0)</f>
        <v>0841916168893</v>
      </c>
      <c r="S118" s="1" t="s">
        <v>38</v>
      </c>
      <c r="T118" s="65"/>
      <c r="U118" s="94"/>
      <c r="V118" s="94"/>
      <c r="W118" s="94"/>
      <c r="X118" s="94"/>
      <c r="Y118" s="124">
        <f t="shared" si="47"/>
        <v>0</v>
      </c>
      <c r="Z118" s="64">
        <f t="shared" si="48"/>
        <v>0</v>
      </c>
      <c r="AA118" s="64">
        <f t="shared" si="49"/>
        <v>0</v>
      </c>
      <c r="AB118" s="65"/>
      <c r="AC118" s="64">
        <f t="shared" si="32"/>
        <v>0</v>
      </c>
      <c r="AD118" s="64">
        <f t="shared" si="33"/>
        <v>0</v>
      </c>
      <c r="AE118" s="66">
        <f t="shared" si="50"/>
        <v>0</v>
      </c>
      <c r="AF118" s="66">
        <f t="shared" si="51"/>
        <v>0</v>
      </c>
      <c r="AG118" s="66">
        <f t="shared" si="42"/>
        <v>0</v>
      </c>
    </row>
    <row r="119" spans="1:33" ht="19.75" customHeight="1" x14ac:dyDescent="0.55000000000000004">
      <c r="A119" s="56" t="str">
        <f t="shared" si="43"/>
        <v>BG336BKF</v>
      </c>
      <c r="B119" s="56" t="str">
        <f t="shared" si="36"/>
        <v/>
      </c>
      <c r="C119" s="56" t="str">
        <f t="shared" si="37"/>
        <v/>
      </c>
      <c r="D119" s="57">
        <f t="shared" si="38"/>
        <v>0</v>
      </c>
      <c r="E119" s="57" t="str">
        <f t="shared" si="39"/>
        <v/>
      </c>
      <c r="F119" s="56" t="str">
        <f t="shared" si="40"/>
        <v/>
      </c>
      <c r="G119" s="58">
        <f t="shared" si="41"/>
        <v>0</v>
      </c>
      <c r="H119" s="73" t="s">
        <v>12</v>
      </c>
      <c r="I119" s="127"/>
      <c r="J119" s="71" t="s">
        <v>67</v>
      </c>
      <c r="K119" s="78" t="s">
        <v>257</v>
      </c>
      <c r="L119" s="79" t="s">
        <v>126</v>
      </c>
      <c r="M119" s="80" t="s">
        <v>35</v>
      </c>
      <c r="N119" s="81" t="s">
        <v>43</v>
      </c>
      <c r="O119" s="82" t="s">
        <v>266</v>
      </c>
      <c r="P119" s="83" t="s">
        <v>142</v>
      </c>
      <c r="Q119" s="84">
        <v>5500</v>
      </c>
      <c r="R119" s="76" t="str">
        <f>VLOOKUP(A119,[2]Sheet1!$A:$L,12,0)</f>
        <v>0841916168886</v>
      </c>
      <c r="S119" s="1" t="s">
        <v>38</v>
      </c>
      <c r="T119" s="65"/>
      <c r="U119" s="94"/>
      <c r="V119" s="94"/>
      <c r="W119" s="94"/>
      <c r="X119" s="94"/>
      <c r="Y119" s="124">
        <f>SUM(T119:X119)</f>
        <v>0</v>
      </c>
      <c r="Z119" s="64">
        <f>Y119*Q119</f>
        <v>0</v>
      </c>
      <c r="AA119" s="64">
        <f>IFERROR(Z119*$I$8,"")</f>
        <v>0</v>
      </c>
      <c r="AB119" s="65"/>
      <c r="AC119" s="64">
        <f>AB119*Q119</f>
        <v>0</v>
      </c>
      <c r="AD119" s="64">
        <f>IFERROR(AC119*$I$8,"")</f>
        <v>0</v>
      </c>
      <c r="AE119" s="66">
        <f>AB119+Y119</f>
        <v>0</v>
      </c>
      <c r="AF119" s="66">
        <f>AC119+Z119</f>
        <v>0</v>
      </c>
      <c r="AG119" s="66">
        <f t="shared" si="42"/>
        <v>0</v>
      </c>
    </row>
    <row r="120" spans="1:33" ht="19.5" customHeight="1" x14ac:dyDescent="0.55000000000000004">
      <c r="A120" s="56" t="str">
        <f t="shared" si="43"/>
        <v>BG327BKF</v>
      </c>
      <c r="B120" s="56" t="str">
        <f t="shared" si="36"/>
        <v/>
      </c>
      <c r="C120" s="56" t="str">
        <f t="shared" si="37"/>
        <v/>
      </c>
      <c r="D120" s="57">
        <f t="shared" si="38"/>
        <v>0</v>
      </c>
      <c r="E120" s="57" t="str">
        <f t="shared" si="39"/>
        <v/>
      </c>
      <c r="F120" s="56" t="str">
        <f t="shared" si="40"/>
        <v/>
      </c>
      <c r="G120" s="58">
        <f t="shared" si="41"/>
        <v>0</v>
      </c>
      <c r="H120" s="73" t="s">
        <v>12</v>
      </c>
      <c r="I120" s="127"/>
      <c r="J120" s="71" t="s">
        <v>67</v>
      </c>
      <c r="K120" s="78" t="s">
        <v>69</v>
      </c>
      <c r="L120" s="79" t="s">
        <v>126</v>
      </c>
      <c r="M120" s="80" t="s">
        <v>35</v>
      </c>
      <c r="N120" s="81" t="s">
        <v>43</v>
      </c>
      <c r="O120" s="82" t="s">
        <v>267</v>
      </c>
      <c r="P120" s="83" t="s">
        <v>142</v>
      </c>
      <c r="Q120" s="84">
        <v>5500</v>
      </c>
      <c r="R120" s="76" t="str">
        <f>VLOOKUP(A120,[2]Sheet1!$A:$L,12,0)</f>
        <v>0841916164062</v>
      </c>
      <c r="S120" s="1" t="s">
        <v>38</v>
      </c>
      <c r="T120" s="65"/>
      <c r="U120" s="94"/>
      <c r="V120" s="94"/>
      <c r="W120" s="94"/>
      <c r="X120" s="94"/>
      <c r="Y120" s="124">
        <f t="shared" si="47"/>
        <v>0</v>
      </c>
      <c r="Z120" s="64">
        <f t="shared" si="48"/>
        <v>0</v>
      </c>
      <c r="AA120" s="64">
        <f t="shared" si="49"/>
        <v>0</v>
      </c>
      <c r="AB120" s="65"/>
      <c r="AC120" s="64">
        <f t="shared" si="32"/>
        <v>0</v>
      </c>
      <c r="AD120" s="64">
        <f t="shared" si="33"/>
        <v>0</v>
      </c>
      <c r="AE120" s="66">
        <f t="shared" si="50"/>
        <v>0</v>
      </c>
      <c r="AF120" s="66">
        <f t="shared" si="51"/>
        <v>0</v>
      </c>
      <c r="AG120" s="66">
        <f t="shared" si="42"/>
        <v>0</v>
      </c>
    </row>
    <row r="121" spans="1:33" ht="19.75" customHeight="1" x14ac:dyDescent="0.55000000000000004">
      <c r="A121" s="56" t="str">
        <f t="shared" si="43"/>
        <v>BG338BKF</v>
      </c>
      <c r="B121" s="56" t="str">
        <f t="shared" si="36"/>
        <v/>
      </c>
      <c r="C121" s="56" t="str">
        <f t="shared" si="37"/>
        <v/>
      </c>
      <c r="D121" s="57">
        <f t="shared" si="38"/>
        <v>0</v>
      </c>
      <c r="E121" s="57" t="str">
        <f t="shared" si="39"/>
        <v/>
      </c>
      <c r="F121" s="56" t="str">
        <f t="shared" si="40"/>
        <v/>
      </c>
      <c r="G121" s="58">
        <f t="shared" si="41"/>
        <v>0</v>
      </c>
      <c r="H121" s="73" t="s">
        <v>12</v>
      </c>
      <c r="I121" s="127"/>
      <c r="J121" s="71" t="s">
        <v>67</v>
      </c>
      <c r="K121" s="78" t="s">
        <v>68</v>
      </c>
      <c r="L121" s="79" t="s">
        <v>126</v>
      </c>
      <c r="M121" s="80" t="s">
        <v>35</v>
      </c>
      <c r="N121" s="81" t="s">
        <v>43</v>
      </c>
      <c r="O121" s="82" t="s">
        <v>268</v>
      </c>
      <c r="P121" s="83" t="s">
        <v>142</v>
      </c>
      <c r="Q121" s="84">
        <v>5000</v>
      </c>
      <c r="R121" s="76" t="str">
        <f>VLOOKUP(A121,[2]Sheet1!$A:$L,12,0)</f>
        <v>0841916168909</v>
      </c>
      <c r="S121" s="1" t="s">
        <v>38</v>
      </c>
      <c r="T121" s="65"/>
      <c r="U121" s="94"/>
      <c r="V121" s="94"/>
      <c r="W121" s="94"/>
      <c r="X121" s="94"/>
      <c r="Y121" s="124">
        <f t="shared" si="47"/>
        <v>0</v>
      </c>
      <c r="Z121" s="64">
        <f t="shared" si="48"/>
        <v>0</v>
      </c>
      <c r="AA121" s="64">
        <f t="shared" si="49"/>
        <v>0</v>
      </c>
      <c r="AB121" s="65"/>
      <c r="AC121" s="64">
        <f t="shared" si="32"/>
        <v>0</v>
      </c>
      <c r="AD121" s="64">
        <f t="shared" si="33"/>
        <v>0</v>
      </c>
      <c r="AE121" s="66">
        <f t="shared" si="50"/>
        <v>0</v>
      </c>
      <c r="AF121" s="66">
        <f t="shared" si="51"/>
        <v>0</v>
      </c>
      <c r="AG121" s="66">
        <f t="shared" si="42"/>
        <v>0</v>
      </c>
    </row>
    <row r="122" spans="1:33" ht="19.75" customHeight="1" x14ac:dyDescent="0.55000000000000004">
      <c r="A122" s="56" t="str">
        <f t="shared" si="43"/>
        <v>BG354BKF</v>
      </c>
      <c r="B122" s="56" t="str">
        <f t="shared" si="36"/>
        <v/>
      </c>
      <c r="C122" s="56" t="str">
        <f t="shared" si="37"/>
        <v/>
      </c>
      <c r="D122" s="57">
        <f t="shared" si="38"/>
        <v>0</v>
      </c>
      <c r="E122" s="57" t="str">
        <f t="shared" si="39"/>
        <v/>
      </c>
      <c r="F122" s="56" t="str">
        <f t="shared" si="40"/>
        <v/>
      </c>
      <c r="G122" s="58">
        <f t="shared" si="41"/>
        <v>0</v>
      </c>
      <c r="H122" s="73" t="s">
        <v>12</v>
      </c>
      <c r="I122" s="127"/>
      <c r="J122" s="71" t="s">
        <v>67</v>
      </c>
      <c r="K122" s="78" t="s">
        <v>71</v>
      </c>
      <c r="L122" s="79" t="s">
        <v>126</v>
      </c>
      <c r="M122" s="80" t="s">
        <v>92</v>
      </c>
      <c r="N122" s="81" t="s">
        <v>43</v>
      </c>
      <c r="O122" s="82" t="s">
        <v>269</v>
      </c>
      <c r="P122" s="83" t="s">
        <v>142</v>
      </c>
      <c r="Q122" s="84">
        <v>5000</v>
      </c>
      <c r="R122" s="76" t="str">
        <f>VLOOKUP(A122,[2]Sheet1!$A:$L,12,0)</f>
        <v>0841916176553</v>
      </c>
      <c r="S122" s="1" t="s">
        <v>38</v>
      </c>
      <c r="T122" s="65"/>
      <c r="U122" s="94"/>
      <c r="V122" s="94"/>
      <c r="W122" s="94"/>
      <c r="X122" s="94"/>
      <c r="Y122" s="124">
        <f t="shared" si="47"/>
        <v>0</v>
      </c>
      <c r="Z122" s="64">
        <f t="shared" si="48"/>
        <v>0</v>
      </c>
      <c r="AA122" s="64">
        <f t="shared" si="49"/>
        <v>0</v>
      </c>
      <c r="AB122" s="65"/>
      <c r="AC122" s="64">
        <f t="shared" si="32"/>
        <v>0</v>
      </c>
      <c r="AD122" s="64">
        <f t="shared" si="33"/>
        <v>0</v>
      </c>
      <c r="AE122" s="66">
        <f t="shared" si="50"/>
        <v>0</v>
      </c>
      <c r="AF122" s="66">
        <f t="shared" si="51"/>
        <v>0</v>
      </c>
      <c r="AG122" s="66">
        <f t="shared" si="42"/>
        <v>0</v>
      </c>
    </row>
    <row r="123" spans="1:33" ht="19.75" customHeight="1" x14ac:dyDescent="0.55000000000000004">
      <c r="A123" s="56" t="str">
        <f t="shared" si="43"/>
        <v>BG358BKF</v>
      </c>
      <c r="B123" s="56" t="str">
        <f t="shared" si="36"/>
        <v/>
      </c>
      <c r="C123" s="56" t="str">
        <f t="shared" si="37"/>
        <v/>
      </c>
      <c r="D123" s="57">
        <f t="shared" si="38"/>
        <v>0</v>
      </c>
      <c r="E123" s="57" t="str">
        <f t="shared" si="39"/>
        <v/>
      </c>
      <c r="F123" s="56" t="str">
        <f t="shared" si="40"/>
        <v/>
      </c>
      <c r="G123" s="58">
        <f t="shared" si="41"/>
        <v>0</v>
      </c>
      <c r="H123" s="73" t="s">
        <v>12</v>
      </c>
      <c r="I123" s="127"/>
      <c r="J123" s="71" t="s">
        <v>67</v>
      </c>
      <c r="K123" s="78" t="s">
        <v>72</v>
      </c>
      <c r="L123" s="79" t="s">
        <v>126</v>
      </c>
      <c r="M123" s="80" t="s">
        <v>92</v>
      </c>
      <c r="N123" s="81" t="s">
        <v>43</v>
      </c>
      <c r="O123" s="82" t="s">
        <v>270</v>
      </c>
      <c r="P123" s="83" t="s">
        <v>142</v>
      </c>
      <c r="Q123" s="84">
        <v>10000</v>
      </c>
      <c r="R123" s="76" t="str">
        <f>VLOOKUP(A123,[2]Sheet1!$A:$L,12,0)</f>
        <v>0841916176607</v>
      </c>
      <c r="S123" s="1" t="s">
        <v>38</v>
      </c>
      <c r="T123" s="65"/>
      <c r="U123" s="94"/>
      <c r="V123" s="94"/>
      <c r="W123" s="94"/>
      <c r="X123" s="94"/>
      <c r="Y123" s="124">
        <f t="shared" si="47"/>
        <v>0</v>
      </c>
      <c r="Z123" s="64">
        <f t="shared" si="48"/>
        <v>0</v>
      </c>
      <c r="AA123" s="64">
        <f t="shared" si="49"/>
        <v>0</v>
      </c>
      <c r="AB123" s="65"/>
      <c r="AC123" s="64">
        <f t="shared" ref="AC123:AC436" si="53">AB123*Q123</f>
        <v>0</v>
      </c>
      <c r="AD123" s="64">
        <f t="shared" ref="AD123:AD436" si="54">IFERROR(AC123*$I$8,"")</f>
        <v>0</v>
      </c>
      <c r="AE123" s="66">
        <f t="shared" si="50"/>
        <v>0</v>
      </c>
      <c r="AF123" s="66">
        <f t="shared" si="51"/>
        <v>0</v>
      </c>
      <c r="AG123" s="66">
        <f t="shared" si="42"/>
        <v>0</v>
      </c>
    </row>
    <row r="124" spans="1:33" ht="19.75" customHeight="1" x14ac:dyDescent="0.55000000000000004">
      <c r="A124" s="56" t="str">
        <f t="shared" si="43"/>
        <v>JP225BKF</v>
      </c>
      <c r="B124" s="56" t="str">
        <f t="shared" si="36"/>
        <v/>
      </c>
      <c r="C124" s="56" t="str">
        <f t="shared" si="37"/>
        <v/>
      </c>
      <c r="D124" s="57">
        <f t="shared" si="38"/>
        <v>0</v>
      </c>
      <c r="E124" s="57" t="str">
        <f t="shared" si="39"/>
        <v/>
      </c>
      <c r="F124" s="56" t="str">
        <f t="shared" si="40"/>
        <v/>
      </c>
      <c r="G124" s="58">
        <f t="shared" si="41"/>
        <v>0</v>
      </c>
      <c r="H124" s="73" t="s">
        <v>14</v>
      </c>
      <c r="I124" s="127"/>
      <c r="J124" s="71" t="s">
        <v>65</v>
      </c>
      <c r="K124" s="78" t="s">
        <v>281</v>
      </c>
      <c r="L124" s="79" t="s">
        <v>126</v>
      </c>
      <c r="M124" s="80" t="s">
        <v>35</v>
      </c>
      <c r="N124" s="81" t="s">
        <v>36</v>
      </c>
      <c r="O124" s="82" t="s">
        <v>271</v>
      </c>
      <c r="P124" s="83" t="s">
        <v>37</v>
      </c>
      <c r="Q124" s="84">
        <v>2200</v>
      </c>
      <c r="R124" s="76" t="str">
        <f>VLOOKUP(A124,[2]Sheet1!$A:$L,12,0)</f>
        <v>4580637800625</v>
      </c>
      <c r="S124" s="1" t="s">
        <v>38</v>
      </c>
      <c r="T124" s="65"/>
      <c r="U124" s="94"/>
      <c r="V124" s="94"/>
      <c r="W124" s="94"/>
      <c r="X124" s="94"/>
      <c r="Y124" s="124">
        <f t="shared" si="47"/>
        <v>0</v>
      </c>
      <c r="Z124" s="64">
        <f t="shared" si="48"/>
        <v>0</v>
      </c>
      <c r="AA124" s="64">
        <f t="shared" si="49"/>
        <v>0</v>
      </c>
      <c r="AB124" s="65"/>
      <c r="AC124" s="64">
        <f t="shared" si="53"/>
        <v>0</v>
      </c>
      <c r="AD124" s="64">
        <f t="shared" si="54"/>
        <v>0</v>
      </c>
      <c r="AE124" s="66">
        <f t="shared" si="50"/>
        <v>0</v>
      </c>
      <c r="AF124" s="66">
        <f t="shared" si="51"/>
        <v>0</v>
      </c>
      <c r="AG124" s="66">
        <f t="shared" si="42"/>
        <v>0</v>
      </c>
    </row>
    <row r="125" spans="1:33" ht="19.75" customHeight="1" x14ac:dyDescent="0.55000000000000004">
      <c r="A125" s="56" t="str">
        <f t="shared" si="43"/>
        <v>JP225CRMF</v>
      </c>
      <c r="B125" s="56" t="str">
        <f t="shared" si="36"/>
        <v/>
      </c>
      <c r="C125" s="56" t="str">
        <f t="shared" si="37"/>
        <v/>
      </c>
      <c r="D125" s="57">
        <f t="shared" si="38"/>
        <v>0</v>
      </c>
      <c r="E125" s="57" t="str">
        <f t="shared" si="39"/>
        <v/>
      </c>
      <c r="F125" s="56" t="str">
        <f t="shared" si="40"/>
        <v/>
      </c>
      <c r="G125" s="58">
        <f t="shared" si="41"/>
        <v>0</v>
      </c>
      <c r="H125" s="73" t="s">
        <v>14</v>
      </c>
      <c r="I125" s="127"/>
      <c r="J125" s="71" t="s">
        <v>65</v>
      </c>
      <c r="K125" s="78" t="s">
        <v>281</v>
      </c>
      <c r="L125" s="79" t="s">
        <v>282</v>
      </c>
      <c r="M125" s="80" t="s">
        <v>35</v>
      </c>
      <c r="N125" s="81" t="s">
        <v>36</v>
      </c>
      <c r="O125" s="82" t="s">
        <v>272</v>
      </c>
      <c r="P125" s="83" t="s">
        <v>37</v>
      </c>
      <c r="Q125" s="84">
        <v>2200</v>
      </c>
      <c r="R125" s="76" t="str">
        <f>VLOOKUP(A125,[2]Sheet1!$A:$L,12,0)</f>
        <v>4580637800632</v>
      </c>
      <c r="S125" s="1" t="s">
        <v>38</v>
      </c>
      <c r="T125" s="65"/>
      <c r="U125" s="94"/>
      <c r="V125" s="94"/>
      <c r="W125" s="94"/>
      <c r="X125" s="94"/>
      <c r="Y125" s="124">
        <f t="shared" si="47"/>
        <v>0</v>
      </c>
      <c r="Z125" s="64">
        <f t="shared" si="48"/>
        <v>0</v>
      </c>
      <c r="AA125" s="64">
        <f t="shared" si="49"/>
        <v>0</v>
      </c>
      <c r="AB125" s="65"/>
      <c r="AC125" s="64">
        <f t="shared" si="53"/>
        <v>0</v>
      </c>
      <c r="AD125" s="64">
        <f t="shared" si="54"/>
        <v>0</v>
      </c>
      <c r="AE125" s="66">
        <f t="shared" si="50"/>
        <v>0</v>
      </c>
      <c r="AF125" s="66">
        <f t="shared" si="51"/>
        <v>0</v>
      </c>
      <c r="AG125" s="66">
        <f t="shared" si="42"/>
        <v>0</v>
      </c>
    </row>
    <row r="126" spans="1:33" ht="19.75" customHeight="1" x14ac:dyDescent="0.55000000000000004">
      <c r="A126" s="56" t="str">
        <f t="shared" si="43"/>
        <v>JP225LTORF</v>
      </c>
      <c r="B126" s="56" t="str">
        <f t="shared" si="36"/>
        <v/>
      </c>
      <c r="C126" s="56" t="str">
        <f t="shared" si="37"/>
        <v/>
      </c>
      <c r="D126" s="57">
        <f t="shared" si="38"/>
        <v>0</v>
      </c>
      <c r="E126" s="57" t="str">
        <f t="shared" si="39"/>
        <v/>
      </c>
      <c r="F126" s="56" t="str">
        <f t="shared" si="40"/>
        <v/>
      </c>
      <c r="G126" s="58">
        <f t="shared" si="41"/>
        <v>0</v>
      </c>
      <c r="H126" s="73" t="s">
        <v>14</v>
      </c>
      <c r="I126" s="127"/>
      <c r="J126" s="71" t="s">
        <v>65</v>
      </c>
      <c r="K126" s="78" t="s">
        <v>281</v>
      </c>
      <c r="L126" s="79" t="s">
        <v>283</v>
      </c>
      <c r="M126" s="80" t="s">
        <v>35</v>
      </c>
      <c r="N126" s="81" t="s">
        <v>36</v>
      </c>
      <c r="O126" s="82" t="s">
        <v>273</v>
      </c>
      <c r="P126" s="83" t="s">
        <v>37</v>
      </c>
      <c r="Q126" s="84">
        <v>2200</v>
      </c>
      <c r="R126" s="76" t="str">
        <f>VLOOKUP(A126,[2]Sheet1!$A:$L,12,0)</f>
        <v>4580637800656</v>
      </c>
      <c r="S126" s="1" t="s">
        <v>38</v>
      </c>
      <c r="T126" s="65"/>
      <c r="U126" s="94"/>
      <c r="V126" s="94"/>
      <c r="W126" s="94"/>
      <c r="X126" s="94"/>
      <c r="Y126" s="124">
        <f t="shared" si="47"/>
        <v>0</v>
      </c>
      <c r="Z126" s="64">
        <f t="shared" si="48"/>
        <v>0</v>
      </c>
      <c r="AA126" s="64">
        <f t="shared" si="49"/>
        <v>0</v>
      </c>
      <c r="AB126" s="65"/>
      <c r="AC126" s="64">
        <f t="shared" si="53"/>
        <v>0</v>
      </c>
      <c r="AD126" s="64">
        <f t="shared" si="54"/>
        <v>0</v>
      </c>
      <c r="AE126" s="66">
        <f t="shared" si="50"/>
        <v>0</v>
      </c>
      <c r="AF126" s="66">
        <f t="shared" si="51"/>
        <v>0</v>
      </c>
      <c r="AG126" s="66">
        <f t="shared" si="42"/>
        <v>0</v>
      </c>
    </row>
    <row r="127" spans="1:33" ht="19.75" customHeight="1" x14ac:dyDescent="0.55000000000000004">
      <c r="A127" s="56" t="str">
        <f t="shared" si="43"/>
        <v>JP225LTBUF</v>
      </c>
      <c r="B127" s="56" t="str">
        <f t="shared" si="36"/>
        <v/>
      </c>
      <c r="C127" s="56" t="str">
        <f t="shared" si="37"/>
        <v/>
      </c>
      <c r="D127" s="57">
        <f t="shared" si="38"/>
        <v>0</v>
      </c>
      <c r="E127" s="57" t="str">
        <f t="shared" si="39"/>
        <v/>
      </c>
      <c r="F127" s="56" t="str">
        <f t="shared" si="40"/>
        <v/>
      </c>
      <c r="G127" s="58">
        <f t="shared" si="41"/>
        <v>0</v>
      </c>
      <c r="H127" s="73" t="s">
        <v>14</v>
      </c>
      <c r="I127" s="127"/>
      <c r="J127" s="71" t="s">
        <v>65</v>
      </c>
      <c r="K127" s="78" t="s">
        <v>281</v>
      </c>
      <c r="L127" s="79" t="s">
        <v>284</v>
      </c>
      <c r="M127" s="80" t="s">
        <v>35</v>
      </c>
      <c r="N127" s="81" t="s">
        <v>36</v>
      </c>
      <c r="O127" s="82" t="s">
        <v>274</v>
      </c>
      <c r="P127" s="83" t="s">
        <v>37</v>
      </c>
      <c r="Q127" s="84">
        <v>2200</v>
      </c>
      <c r="R127" s="76" t="str">
        <f>VLOOKUP(A127,[2]Sheet1!$A:$L,12,0)</f>
        <v>4580637800649</v>
      </c>
      <c r="S127" s="1" t="s">
        <v>38</v>
      </c>
      <c r="T127" s="65"/>
      <c r="U127" s="94"/>
      <c r="V127" s="94"/>
      <c r="W127" s="94"/>
      <c r="X127" s="94"/>
      <c r="Y127" s="124">
        <f t="shared" si="47"/>
        <v>0</v>
      </c>
      <c r="Z127" s="64">
        <f t="shared" si="48"/>
        <v>0</v>
      </c>
      <c r="AA127" s="64">
        <f t="shared" si="49"/>
        <v>0</v>
      </c>
      <c r="AB127" s="65"/>
      <c r="AC127" s="64">
        <f t="shared" si="53"/>
        <v>0</v>
      </c>
      <c r="AD127" s="64">
        <f t="shared" si="54"/>
        <v>0</v>
      </c>
      <c r="AE127" s="66">
        <f t="shared" si="50"/>
        <v>0</v>
      </c>
      <c r="AF127" s="66">
        <f t="shared" si="51"/>
        <v>0</v>
      </c>
      <c r="AG127" s="66">
        <f t="shared" si="42"/>
        <v>0</v>
      </c>
    </row>
    <row r="128" spans="1:33" ht="19.75" customHeight="1" x14ac:dyDescent="0.55000000000000004">
      <c r="A128" s="56" t="str">
        <f t="shared" si="43"/>
        <v>JP226BKF</v>
      </c>
      <c r="B128" s="56" t="str">
        <f t="shared" si="36"/>
        <v/>
      </c>
      <c r="C128" s="56" t="str">
        <f t="shared" si="37"/>
        <v/>
      </c>
      <c r="D128" s="57">
        <f t="shared" si="38"/>
        <v>0</v>
      </c>
      <c r="E128" s="57" t="str">
        <f t="shared" si="39"/>
        <v/>
      </c>
      <c r="F128" s="56" t="str">
        <f t="shared" si="40"/>
        <v/>
      </c>
      <c r="G128" s="58">
        <f t="shared" si="41"/>
        <v>0</v>
      </c>
      <c r="H128" s="73" t="s">
        <v>14</v>
      </c>
      <c r="I128" s="127"/>
      <c r="J128" s="71" t="s">
        <v>65</v>
      </c>
      <c r="K128" s="78" t="s">
        <v>285</v>
      </c>
      <c r="L128" s="79" t="s">
        <v>126</v>
      </c>
      <c r="M128" s="80" t="s">
        <v>35</v>
      </c>
      <c r="N128" s="81" t="s">
        <v>36</v>
      </c>
      <c r="O128" s="82" t="s">
        <v>275</v>
      </c>
      <c r="P128" s="83" t="s">
        <v>37</v>
      </c>
      <c r="Q128" s="84">
        <v>3600</v>
      </c>
      <c r="R128" s="76" t="str">
        <f>VLOOKUP(A128,[2]Sheet1!$A:$L,12,0)</f>
        <v>4580637800663</v>
      </c>
      <c r="S128" s="1" t="s">
        <v>38</v>
      </c>
      <c r="T128" s="65"/>
      <c r="U128" s="94"/>
      <c r="V128" s="94"/>
      <c r="W128" s="94"/>
      <c r="X128" s="94"/>
      <c r="Y128" s="124">
        <f t="shared" si="47"/>
        <v>0</v>
      </c>
      <c r="Z128" s="64">
        <f t="shared" si="48"/>
        <v>0</v>
      </c>
      <c r="AA128" s="64">
        <f t="shared" si="49"/>
        <v>0</v>
      </c>
      <c r="AB128" s="65"/>
      <c r="AC128" s="64">
        <f t="shared" si="53"/>
        <v>0</v>
      </c>
      <c r="AD128" s="64">
        <f t="shared" si="54"/>
        <v>0</v>
      </c>
      <c r="AE128" s="66">
        <f t="shared" si="50"/>
        <v>0</v>
      </c>
      <c r="AF128" s="66">
        <f t="shared" si="51"/>
        <v>0</v>
      </c>
      <c r="AG128" s="66">
        <f t="shared" si="42"/>
        <v>0</v>
      </c>
    </row>
    <row r="129" spans="1:33" ht="19.75" customHeight="1" x14ac:dyDescent="0.55000000000000004">
      <c r="A129" s="56" t="str">
        <f t="shared" si="43"/>
        <v>JP226MINTF</v>
      </c>
      <c r="B129" s="56" t="str">
        <f t="shared" si="36"/>
        <v/>
      </c>
      <c r="C129" s="56" t="str">
        <f t="shared" si="37"/>
        <v/>
      </c>
      <c r="D129" s="57">
        <f t="shared" si="38"/>
        <v>0</v>
      </c>
      <c r="E129" s="57" t="str">
        <f t="shared" si="39"/>
        <v/>
      </c>
      <c r="F129" s="56" t="str">
        <f t="shared" si="40"/>
        <v/>
      </c>
      <c r="G129" s="58">
        <f t="shared" si="41"/>
        <v>0</v>
      </c>
      <c r="H129" s="73" t="s">
        <v>14</v>
      </c>
      <c r="I129" s="127"/>
      <c r="J129" s="71" t="s">
        <v>65</v>
      </c>
      <c r="K129" s="78" t="s">
        <v>285</v>
      </c>
      <c r="L129" s="79" t="s">
        <v>286</v>
      </c>
      <c r="M129" s="80" t="s">
        <v>35</v>
      </c>
      <c r="N129" s="81" t="s">
        <v>36</v>
      </c>
      <c r="O129" s="82" t="s">
        <v>276</v>
      </c>
      <c r="P129" s="83" t="s">
        <v>37</v>
      </c>
      <c r="Q129" s="84">
        <v>3600</v>
      </c>
      <c r="R129" s="76" t="str">
        <f>VLOOKUP(A129,[2]Sheet1!$A:$L,12,0)</f>
        <v>4580637800670</v>
      </c>
      <c r="S129" s="1" t="s">
        <v>38</v>
      </c>
      <c r="T129" s="65"/>
      <c r="U129" s="94"/>
      <c r="V129" s="94"/>
      <c r="W129" s="94"/>
      <c r="X129" s="94"/>
      <c r="Y129" s="124">
        <f t="shared" si="47"/>
        <v>0</v>
      </c>
      <c r="Z129" s="64">
        <f t="shared" si="48"/>
        <v>0</v>
      </c>
      <c r="AA129" s="64">
        <f t="shared" si="49"/>
        <v>0</v>
      </c>
      <c r="AB129" s="65"/>
      <c r="AC129" s="64">
        <f t="shared" si="53"/>
        <v>0</v>
      </c>
      <c r="AD129" s="64">
        <f t="shared" si="54"/>
        <v>0</v>
      </c>
      <c r="AE129" s="66">
        <f t="shared" si="50"/>
        <v>0</v>
      </c>
      <c r="AF129" s="66">
        <f t="shared" si="51"/>
        <v>0</v>
      </c>
      <c r="AG129" s="66">
        <f t="shared" si="42"/>
        <v>0</v>
      </c>
    </row>
    <row r="130" spans="1:33" ht="19.75" customHeight="1" x14ac:dyDescent="0.55000000000000004">
      <c r="A130" s="56" t="str">
        <f t="shared" si="43"/>
        <v>JP226PPLEF</v>
      </c>
      <c r="B130" s="56" t="str">
        <f t="shared" si="36"/>
        <v/>
      </c>
      <c r="C130" s="56" t="str">
        <f t="shared" si="37"/>
        <v/>
      </c>
      <c r="D130" s="57">
        <f t="shared" si="38"/>
        <v>0</v>
      </c>
      <c r="E130" s="57" t="str">
        <f t="shared" si="39"/>
        <v/>
      </c>
      <c r="F130" s="56" t="str">
        <f t="shared" si="40"/>
        <v/>
      </c>
      <c r="G130" s="58">
        <f t="shared" si="41"/>
        <v>0</v>
      </c>
      <c r="H130" s="73" t="s">
        <v>14</v>
      </c>
      <c r="I130" s="127"/>
      <c r="J130" s="71" t="s">
        <v>65</v>
      </c>
      <c r="K130" s="78" t="s">
        <v>285</v>
      </c>
      <c r="L130" s="79" t="s">
        <v>287</v>
      </c>
      <c r="M130" s="80" t="s">
        <v>35</v>
      </c>
      <c r="N130" s="81" t="s">
        <v>36</v>
      </c>
      <c r="O130" s="82" t="s">
        <v>277</v>
      </c>
      <c r="P130" s="83" t="s">
        <v>37</v>
      </c>
      <c r="Q130" s="84">
        <v>3600</v>
      </c>
      <c r="R130" s="76" t="str">
        <f>VLOOKUP(A130,[2]Sheet1!$A:$L,12,0)</f>
        <v>4580637800687</v>
      </c>
      <c r="S130" s="1" t="s">
        <v>38</v>
      </c>
      <c r="T130" s="65"/>
      <c r="U130" s="94"/>
      <c r="V130" s="94"/>
      <c r="W130" s="94"/>
      <c r="X130" s="94"/>
      <c r="Y130" s="124">
        <f t="shared" si="47"/>
        <v>0</v>
      </c>
      <c r="Z130" s="64">
        <f t="shared" si="48"/>
        <v>0</v>
      </c>
      <c r="AA130" s="64">
        <f t="shared" si="49"/>
        <v>0</v>
      </c>
      <c r="AB130" s="65"/>
      <c r="AC130" s="64">
        <f t="shared" si="53"/>
        <v>0</v>
      </c>
      <c r="AD130" s="64">
        <f t="shared" si="54"/>
        <v>0</v>
      </c>
      <c r="AE130" s="66">
        <f t="shared" si="50"/>
        <v>0</v>
      </c>
      <c r="AF130" s="66">
        <f t="shared" si="51"/>
        <v>0</v>
      </c>
      <c r="AG130" s="66">
        <f t="shared" si="42"/>
        <v>0</v>
      </c>
    </row>
    <row r="131" spans="1:33" ht="19.75" customHeight="1" x14ac:dyDescent="0.55000000000000004">
      <c r="A131" s="56" t="str">
        <f t="shared" si="43"/>
        <v>JP182BKF</v>
      </c>
      <c r="B131" s="56" t="str">
        <f t="shared" si="36"/>
        <v/>
      </c>
      <c r="C131" s="56" t="str">
        <f t="shared" si="37"/>
        <v/>
      </c>
      <c r="D131" s="57">
        <f t="shared" si="38"/>
        <v>0</v>
      </c>
      <c r="E131" s="57" t="str">
        <f t="shared" si="39"/>
        <v/>
      </c>
      <c r="F131" s="56" t="str">
        <f t="shared" si="40"/>
        <v/>
      </c>
      <c r="G131" s="58">
        <f t="shared" si="41"/>
        <v>0</v>
      </c>
      <c r="H131" s="73" t="s">
        <v>12</v>
      </c>
      <c r="I131" s="127"/>
      <c r="J131" s="71" t="s">
        <v>296</v>
      </c>
      <c r="K131" s="78" t="s">
        <v>66</v>
      </c>
      <c r="L131" s="79" t="s">
        <v>126</v>
      </c>
      <c r="M131" s="80" t="s">
        <v>40</v>
      </c>
      <c r="N131" s="81" t="s">
        <v>43</v>
      </c>
      <c r="O131" s="82" t="s">
        <v>278</v>
      </c>
      <c r="P131" s="83" t="s">
        <v>142</v>
      </c>
      <c r="Q131" s="84">
        <v>3200</v>
      </c>
      <c r="R131" s="76" t="str">
        <f>VLOOKUP(A131,[2]Sheet1!$A:$L,12,0)</f>
        <v>4580637787735</v>
      </c>
      <c r="S131" s="1" t="s">
        <v>38</v>
      </c>
      <c r="T131" s="65"/>
      <c r="U131" s="94"/>
      <c r="V131" s="94"/>
      <c r="W131" s="94"/>
      <c r="X131" s="94"/>
      <c r="Y131" s="124">
        <f t="shared" si="47"/>
        <v>0</v>
      </c>
      <c r="Z131" s="64">
        <f t="shared" si="48"/>
        <v>0</v>
      </c>
      <c r="AA131" s="64">
        <f t="shared" si="49"/>
        <v>0</v>
      </c>
      <c r="AB131" s="65"/>
      <c r="AC131" s="64">
        <f t="shared" si="53"/>
        <v>0</v>
      </c>
      <c r="AD131" s="64">
        <f t="shared" si="54"/>
        <v>0</v>
      </c>
      <c r="AE131" s="66">
        <f t="shared" si="50"/>
        <v>0</v>
      </c>
      <c r="AF131" s="66">
        <f t="shared" si="51"/>
        <v>0</v>
      </c>
      <c r="AG131" s="66">
        <f t="shared" si="42"/>
        <v>0</v>
      </c>
    </row>
    <row r="132" spans="1:33" ht="19.75" customHeight="1" x14ac:dyDescent="0.55000000000000004">
      <c r="A132" s="56" t="str">
        <f t="shared" si="43"/>
        <v>JP182GYF</v>
      </c>
      <c r="B132" s="56" t="str">
        <f t="shared" si="36"/>
        <v/>
      </c>
      <c r="C132" s="56" t="str">
        <f t="shared" si="37"/>
        <v/>
      </c>
      <c r="D132" s="57">
        <f t="shared" si="38"/>
        <v>0</v>
      </c>
      <c r="E132" s="57" t="str">
        <f t="shared" si="39"/>
        <v/>
      </c>
      <c r="F132" s="56" t="str">
        <f t="shared" si="40"/>
        <v/>
      </c>
      <c r="G132" s="58">
        <f t="shared" si="41"/>
        <v>0</v>
      </c>
      <c r="H132" s="73" t="s">
        <v>12</v>
      </c>
      <c r="I132" s="127"/>
      <c r="J132" s="71" t="s">
        <v>296</v>
      </c>
      <c r="K132" s="78" t="s">
        <v>66</v>
      </c>
      <c r="L132" s="79" t="s">
        <v>288</v>
      </c>
      <c r="M132" s="80" t="s">
        <v>40</v>
      </c>
      <c r="N132" s="81" t="s">
        <v>43</v>
      </c>
      <c r="O132" s="82" t="s">
        <v>279</v>
      </c>
      <c r="P132" s="83" t="s">
        <v>142</v>
      </c>
      <c r="Q132" s="84">
        <v>3200</v>
      </c>
      <c r="R132" s="76" t="str">
        <f>VLOOKUP(A132,[2]Sheet1!$A:$L,12,0)</f>
        <v>4580637787759</v>
      </c>
      <c r="S132" s="1" t="s">
        <v>38</v>
      </c>
      <c r="T132" s="65"/>
      <c r="U132" s="94"/>
      <c r="V132" s="94"/>
      <c r="W132" s="94"/>
      <c r="X132" s="94"/>
      <c r="Y132" s="124">
        <f t="shared" si="47"/>
        <v>0</v>
      </c>
      <c r="Z132" s="64">
        <f t="shared" si="48"/>
        <v>0</v>
      </c>
      <c r="AA132" s="64">
        <f t="shared" si="49"/>
        <v>0</v>
      </c>
      <c r="AB132" s="65"/>
      <c r="AC132" s="64">
        <f t="shared" si="53"/>
        <v>0</v>
      </c>
      <c r="AD132" s="64">
        <f t="shared" si="54"/>
        <v>0</v>
      </c>
      <c r="AE132" s="66">
        <f t="shared" si="50"/>
        <v>0</v>
      </c>
      <c r="AF132" s="66">
        <f t="shared" si="51"/>
        <v>0</v>
      </c>
      <c r="AG132" s="66">
        <f t="shared" si="42"/>
        <v>0</v>
      </c>
    </row>
    <row r="133" spans="1:33" ht="19.75" customHeight="1" x14ac:dyDescent="0.55000000000000004">
      <c r="A133" s="56" t="str">
        <f t="shared" si="43"/>
        <v>JP182RDF</v>
      </c>
      <c r="B133" s="56" t="str">
        <f t="shared" si="36"/>
        <v/>
      </c>
      <c r="C133" s="56" t="str">
        <f t="shared" si="37"/>
        <v/>
      </c>
      <c r="D133" s="57">
        <f t="shared" si="38"/>
        <v>0</v>
      </c>
      <c r="E133" s="57" t="str">
        <f t="shared" si="39"/>
        <v/>
      </c>
      <c r="F133" s="56" t="str">
        <f t="shared" si="40"/>
        <v/>
      </c>
      <c r="G133" s="58">
        <f t="shared" si="41"/>
        <v>0</v>
      </c>
      <c r="H133" s="73" t="s">
        <v>12</v>
      </c>
      <c r="I133" s="127"/>
      <c r="J133" s="71" t="s">
        <v>296</v>
      </c>
      <c r="K133" s="78" t="s">
        <v>66</v>
      </c>
      <c r="L133" s="79" t="s">
        <v>289</v>
      </c>
      <c r="M133" s="80" t="s">
        <v>40</v>
      </c>
      <c r="N133" s="81" t="s">
        <v>43</v>
      </c>
      <c r="O133" s="82" t="s">
        <v>280</v>
      </c>
      <c r="P133" s="83" t="s">
        <v>142</v>
      </c>
      <c r="Q133" s="84">
        <v>3200</v>
      </c>
      <c r="R133" s="76" t="str">
        <f>VLOOKUP(A133,[2]Sheet1!$A:$L,12,0)</f>
        <v>4580637787742</v>
      </c>
      <c r="S133" s="1" t="s">
        <v>38</v>
      </c>
      <c r="T133" s="65"/>
      <c r="U133" s="94"/>
      <c r="V133" s="94"/>
      <c r="W133" s="94"/>
      <c r="X133" s="94"/>
      <c r="Y133" s="124">
        <f t="shared" si="47"/>
        <v>0</v>
      </c>
      <c r="Z133" s="64">
        <f t="shared" si="48"/>
        <v>0</v>
      </c>
      <c r="AA133" s="64">
        <f t="shared" si="49"/>
        <v>0</v>
      </c>
      <c r="AB133" s="65"/>
      <c r="AC133" s="64">
        <f t="shared" si="53"/>
        <v>0</v>
      </c>
      <c r="AD133" s="64">
        <f t="shared" si="54"/>
        <v>0</v>
      </c>
      <c r="AE133" s="66">
        <f t="shared" si="50"/>
        <v>0</v>
      </c>
      <c r="AF133" s="66">
        <f t="shared" si="51"/>
        <v>0</v>
      </c>
      <c r="AG133" s="66">
        <f t="shared" si="42"/>
        <v>0</v>
      </c>
    </row>
    <row r="134" spans="1:33" ht="19.75" customHeight="1" x14ac:dyDescent="0.55000000000000004">
      <c r="A134" s="56" t="str">
        <f t="shared" si="43"/>
        <v>AC235BLKXF</v>
      </c>
      <c r="B134" s="56" t="str">
        <f t="shared" si="36"/>
        <v/>
      </c>
      <c r="C134" s="56" t="str">
        <f t="shared" si="37"/>
        <v/>
      </c>
      <c r="D134" s="57">
        <f t="shared" si="38"/>
        <v>0</v>
      </c>
      <c r="E134" s="57" t="str">
        <f t="shared" si="39"/>
        <v/>
      </c>
      <c r="F134" s="56" t="str">
        <f t="shared" si="40"/>
        <v/>
      </c>
      <c r="G134" s="58">
        <f t="shared" si="41"/>
        <v>0</v>
      </c>
      <c r="H134" s="73" t="s">
        <v>14</v>
      </c>
      <c r="I134" s="127"/>
      <c r="J134" s="71" t="s">
        <v>65</v>
      </c>
      <c r="K134" s="78" t="s">
        <v>78</v>
      </c>
      <c r="L134" s="79" t="s">
        <v>171</v>
      </c>
      <c r="M134" s="80" t="s">
        <v>92</v>
      </c>
      <c r="N134" s="81" t="s">
        <v>43</v>
      </c>
      <c r="O134" s="82" t="s">
        <v>298</v>
      </c>
      <c r="P134" s="83" t="s">
        <v>339</v>
      </c>
      <c r="Q134" s="84">
        <v>6800</v>
      </c>
      <c r="R134" s="76" t="str">
        <f>VLOOKUP(A134,[2]Sheet1!$A:$L,12,0)</f>
        <v>0841916176621</v>
      </c>
      <c r="S134" s="1" t="s">
        <v>38</v>
      </c>
      <c r="T134" s="65"/>
      <c r="U134" s="94"/>
      <c r="V134" s="94"/>
      <c r="W134" s="94"/>
      <c r="X134" s="94"/>
      <c r="Y134" s="124">
        <f t="shared" si="47"/>
        <v>0</v>
      </c>
      <c r="Z134" s="64">
        <f t="shared" si="48"/>
        <v>0</v>
      </c>
      <c r="AA134" s="64">
        <f t="shared" si="49"/>
        <v>0</v>
      </c>
      <c r="AB134" s="65"/>
      <c r="AC134" s="64">
        <f t="shared" si="53"/>
        <v>0</v>
      </c>
      <c r="AD134" s="64">
        <f t="shared" si="54"/>
        <v>0</v>
      </c>
      <c r="AE134" s="66">
        <f t="shared" si="50"/>
        <v>0</v>
      </c>
      <c r="AF134" s="66">
        <f t="shared" si="51"/>
        <v>0</v>
      </c>
      <c r="AG134" s="66">
        <f t="shared" si="42"/>
        <v>0</v>
      </c>
    </row>
    <row r="135" spans="1:33" ht="19.75" customHeight="1" x14ac:dyDescent="0.55000000000000004">
      <c r="A135" s="56" t="str">
        <f t="shared" si="43"/>
        <v>AC235REDXF</v>
      </c>
      <c r="B135" s="56" t="str">
        <f t="shared" si="36"/>
        <v/>
      </c>
      <c r="C135" s="56" t="str">
        <f t="shared" si="37"/>
        <v/>
      </c>
      <c r="D135" s="57">
        <f t="shared" si="38"/>
        <v>0</v>
      </c>
      <c r="E135" s="57" t="str">
        <f t="shared" si="39"/>
        <v/>
      </c>
      <c r="F135" s="56" t="str">
        <f t="shared" si="40"/>
        <v/>
      </c>
      <c r="G135" s="58">
        <f t="shared" si="41"/>
        <v>0</v>
      </c>
      <c r="H135" s="73" t="s">
        <v>14</v>
      </c>
      <c r="I135" s="127"/>
      <c r="J135" s="71" t="s">
        <v>65</v>
      </c>
      <c r="K135" s="78" t="s">
        <v>78</v>
      </c>
      <c r="L135" s="79" t="s">
        <v>145</v>
      </c>
      <c r="M135" s="80" t="s">
        <v>92</v>
      </c>
      <c r="N135" s="81" t="s">
        <v>43</v>
      </c>
      <c r="O135" s="82" t="s">
        <v>299</v>
      </c>
      <c r="P135" s="83" t="s">
        <v>339</v>
      </c>
      <c r="Q135" s="84">
        <v>6800</v>
      </c>
      <c r="R135" s="76" t="str">
        <f>VLOOKUP(A135,[2]Sheet1!$A:$L,12,0)</f>
        <v>0841916177147</v>
      </c>
      <c r="S135" s="1" t="s">
        <v>38</v>
      </c>
      <c r="T135" s="65"/>
      <c r="U135" s="94"/>
      <c r="V135" s="94"/>
      <c r="W135" s="94"/>
      <c r="X135" s="94"/>
      <c r="Y135" s="124">
        <f>SUM(T135:X135)</f>
        <v>0</v>
      </c>
      <c r="Z135" s="64">
        <f>Y135*Q135</f>
        <v>0</v>
      </c>
      <c r="AA135" s="64">
        <f>IFERROR(Z135*$I$8,"")</f>
        <v>0</v>
      </c>
      <c r="AB135" s="65"/>
      <c r="AC135" s="64">
        <f>AB135*Q135</f>
        <v>0</v>
      </c>
      <c r="AD135" s="64">
        <f>IFERROR(AC135*$I$8,"")</f>
        <v>0</v>
      </c>
      <c r="AE135" s="66">
        <f>AB135+Y135</f>
        <v>0</v>
      </c>
      <c r="AF135" s="66">
        <f>AC135+Z135</f>
        <v>0</v>
      </c>
      <c r="AG135" s="66">
        <f t="shared" si="42"/>
        <v>0</v>
      </c>
    </row>
    <row r="136" spans="1:33" ht="19.75" customHeight="1" x14ac:dyDescent="0.55000000000000004">
      <c r="A136" s="56" t="str">
        <f t="shared" si="43"/>
        <v>AC235ABRXF</v>
      </c>
      <c r="B136" s="56" t="str">
        <f t="shared" si="36"/>
        <v/>
      </c>
      <c r="C136" s="56" t="str">
        <f t="shared" si="37"/>
        <v/>
      </c>
      <c r="D136" s="57">
        <f t="shared" si="38"/>
        <v>0</v>
      </c>
      <c r="E136" s="57" t="str">
        <f t="shared" si="39"/>
        <v/>
      </c>
      <c r="F136" s="56" t="str">
        <f t="shared" si="40"/>
        <v/>
      </c>
      <c r="G136" s="58">
        <f t="shared" si="41"/>
        <v>0</v>
      </c>
      <c r="H136" s="73" t="s">
        <v>14</v>
      </c>
      <c r="I136" s="127"/>
      <c r="J136" s="71" t="s">
        <v>65</v>
      </c>
      <c r="K136" s="78" t="s">
        <v>78</v>
      </c>
      <c r="L136" s="79" t="s">
        <v>211</v>
      </c>
      <c r="M136" s="80" t="s">
        <v>92</v>
      </c>
      <c r="N136" s="81" t="s">
        <v>43</v>
      </c>
      <c r="O136" s="82" t="s">
        <v>300</v>
      </c>
      <c r="P136" s="83" t="s">
        <v>339</v>
      </c>
      <c r="Q136" s="84">
        <v>6800</v>
      </c>
      <c r="R136" s="76" t="str">
        <f>VLOOKUP(A136,[2]Sheet1!$A:$L,12,0)</f>
        <v>0841916176478</v>
      </c>
      <c r="S136" s="1" t="s">
        <v>38</v>
      </c>
      <c r="T136" s="65"/>
      <c r="U136" s="94"/>
      <c r="V136" s="94"/>
      <c r="W136" s="94"/>
      <c r="X136" s="94"/>
      <c r="Y136" s="124">
        <f t="shared" si="47"/>
        <v>0</v>
      </c>
      <c r="Z136" s="64">
        <f t="shared" si="48"/>
        <v>0</v>
      </c>
      <c r="AA136" s="64">
        <f t="shared" si="49"/>
        <v>0</v>
      </c>
      <c r="AB136" s="65"/>
      <c r="AC136" s="64">
        <f t="shared" si="53"/>
        <v>0</v>
      </c>
      <c r="AD136" s="64">
        <f t="shared" si="54"/>
        <v>0</v>
      </c>
      <c r="AE136" s="66">
        <f t="shared" si="50"/>
        <v>0</v>
      </c>
      <c r="AF136" s="66">
        <f t="shared" si="51"/>
        <v>0</v>
      </c>
      <c r="AG136" s="66">
        <f t="shared" si="42"/>
        <v>0</v>
      </c>
    </row>
    <row r="137" spans="1:33" ht="19.75" customHeight="1" x14ac:dyDescent="0.55000000000000004">
      <c r="A137" s="56" t="str">
        <f t="shared" si="43"/>
        <v>AC199BKF</v>
      </c>
      <c r="B137" s="56" t="str">
        <f t="shared" si="36"/>
        <v/>
      </c>
      <c r="C137" s="56" t="str">
        <f t="shared" si="37"/>
        <v/>
      </c>
      <c r="D137" s="57">
        <f t="shared" si="38"/>
        <v>0</v>
      </c>
      <c r="E137" s="57" t="str">
        <f t="shared" si="39"/>
        <v/>
      </c>
      <c r="F137" s="56" t="str">
        <f t="shared" si="40"/>
        <v/>
      </c>
      <c r="G137" s="58">
        <f t="shared" si="41"/>
        <v>0</v>
      </c>
      <c r="H137" s="73" t="s">
        <v>14</v>
      </c>
      <c r="I137" s="127"/>
      <c r="J137" s="71" t="s">
        <v>65</v>
      </c>
      <c r="K137" s="78" t="s">
        <v>76</v>
      </c>
      <c r="L137" s="79" t="s">
        <v>126</v>
      </c>
      <c r="M137" s="80" t="s">
        <v>92</v>
      </c>
      <c r="N137" s="81" t="s">
        <v>43</v>
      </c>
      <c r="O137" s="82" t="s">
        <v>301</v>
      </c>
      <c r="P137" s="83" t="s">
        <v>339</v>
      </c>
      <c r="Q137" s="84">
        <v>4000</v>
      </c>
      <c r="R137" s="76" t="str">
        <f>VLOOKUP(A137,[2]Sheet1!$A:$L,12,0)</f>
        <v>0841916134751</v>
      </c>
      <c r="S137" s="1" t="s">
        <v>38</v>
      </c>
      <c r="T137" s="65"/>
      <c r="U137" s="94"/>
      <c r="V137" s="94"/>
      <c r="W137" s="94"/>
      <c r="X137" s="94"/>
      <c r="Y137" s="124">
        <f t="shared" si="47"/>
        <v>0</v>
      </c>
      <c r="Z137" s="64">
        <f t="shared" si="48"/>
        <v>0</v>
      </c>
      <c r="AA137" s="64">
        <f t="shared" si="49"/>
        <v>0</v>
      </c>
      <c r="AB137" s="65"/>
      <c r="AC137" s="64">
        <f t="shared" si="53"/>
        <v>0</v>
      </c>
      <c r="AD137" s="64">
        <f t="shared" si="54"/>
        <v>0</v>
      </c>
      <c r="AE137" s="66">
        <f t="shared" si="50"/>
        <v>0</v>
      </c>
      <c r="AF137" s="66">
        <f t="shared" si="51"/>
        <v>0</v>
      </c>
      <c r="AG137" s="66">
        <f t="shared" si="42"/>
        <v>0</v>
      </c>
    </row>
    <row r="138" spans="1:33" ht="19.75" customHeight="1" x14ac:dyDescent="0.55000000000000004">
      <c r="A138" s="56" t="str">
        <f t="shared" si="43"/>
        <v>AC202BKF</v>
      </c>
      <c r="B138" s="56" t="str">
        <f t="shared" ref="B138:B436" si="55">$I$3</f>
        <v/>
      </c>
      <c r="C138" s="56" t="str">
        <f t="shared" ref="C138:C436" si="56">$I$4</f>
        <v/>
      </c>
      <c r="D138" s="57">
        <f t="shared" ref="D138:D436" si="57">$I$5</f>
        <v>0</v>
      </c>
      <c r="E138" s="57" t="str">
        <f t="shared" ref="E138:E436" si="58">$I$6</f>
        <v/>
      </c>
      <c r="F138" s="56" t="str">
        <f t="shared" ref="F138:F436" si="59">$I$7</f>
        <v/>
      </c>
      <c r="G138" s="58">
        <f t="shared" ref="G138:G436" si="60">$I$8</f>
        <v>0</v>
      </c>
      <c r="H138" s="73" t="s">
        <v>14</v>
      </c>
      <c r="I138" s="127"/>
      <c r="J138" s="71" t="s">
        <v>65</v>
      </c>
      <c r="K138" s="78" t="s">
        <v>79</v>
      </c>
      <c r="L138" s="79" t="s">
        <v>126</v>
      </c>
      <c r="M138" s="80" t="s">
        <v>92</v>
      </c>
      <c r="N138" s="81" t="s">
        <v>43</v>
      </c>
      <c r="O138" s="82" t="s">
        <v>302</v>
      </c>
      <c r="P138" s="83" t="s">
        <v>339</v>
      </c>
      <c r="Q138" s="84">
        <v>4000</v>
      </c>
      <c r="R138" s="76" t="str">
        <f>VLOOKUP(A138,[2]Sheet1!$A:$L,12,0)</f>
        <v>0841916142213</v>
      </c>
      <c r="S138" s="1" t="s">
        <v>38</v>
      </c>
      <c r="T138" s="65"/>
      <c r="U138" s="94"/>
      <c r="V138" s="94"/>
      <c r="W138" s="94"/>
      <c r="X138" s="94"/>
      <c r="Y138" s="124">
        <f t="shared" si="47"/>
        <v>0</v>
      </c>
      <c r="Z138" s="64">
        <f t="shared" si="48"/>
        <v>0</v>
      </c>
      <c r="AA138" s="64">
        <f t="shared" si="49"/>
        <v>0</v>
      </c>
      <c r="AB138" s="65"/>
      <c r="AC138" s="64">
        <f t="shared" si="53"/>
        <v>0</v>
      </c>
      <c r="AD138" s="64">
        <f t="shared" si="54"/>
        <v>0</v>
      </c>
      <c r="AE138" s="66">
        <f t="shared" si="50"/>
        <v>0</v>
      </c>
      <c r="AF138" s="66">
        <f t="shared" si="51"/>
        <v>0</v>
      </c>
      <c r="AG138" s="66">
        <f t="shared" ref="AG138:AG436" si="61">IFERROR(AD138+AA138,"")</f>
        <v>0</v>
      </c>
    </row>
    <row r="139" spans="1:33" ht="19.75" customHeight="1" x14ac:dyDescent="0.55000000000000004">
      <c r="A139" s="56" t="str">
        <f t="shared" ref="A139:A256" si="62">O139&amp;S139</f>
        <v>AC243BKF</v>
      </c>
      <c r="B139" s="56" t="str">
        <f t="shared" si="55"/>
        <v/>
      </c>
      <c r="C139" s="56" t="str">
        <f t="shared" si="56"/>
        <v/>
      </c>
      <c r="D139" s="57">
        <f t="shared" si="57"/>
        <v>0</v>
      </c>
      <c r="E139" s="57" t="str">
        <f t="shared" si="58"/>
        <v/>
      </c>
      <c r="F139" s="56" t="str">
        <f t="shared" si="59"/>
        <v/>
      </c>
      <c r="G139" s="58">
        <f t="shared" si="60"/>
        <v>0</v>
      </c>
      <c r="H139" s="73" t="s">
        <v>14</v>
      </c>
      <c r="I139" s="127"/>
      <c r="J139" s="71" t="s">
        <v>65</v>
      </c>
      <c r="K139" s="78" t="s">
        <v>75</v>
      </c>
      <c r="L139" s="79" t="s">
        <v>126</v>
      </c>
      <c r="M139" s="80" t="s">
        <v>92</v>
      </c>
      <c r="N139" s="81" t="s">
        <v>43</v>
      </c>
      <c r="O139" s="82" t="s">
        <v>303</v>
      </c>
      <c r="P139" s="83" t="s">
        <v>339</v>
      </c>
      <c r="Q139" s="84">
        <v>3500</v>
      </c>
      <c r="R139" s="76" t="str">
        <f>VLOOKUP(A139,[2]Sheet1!$A:$L,12,0)</f>
        <v>0841916180000</v>
      </c>
      <c r="S139" s="1" t="s">
        <v>38</v>
      </c>
      <c r="T139" s="65"/>
      <c r="U139" s="94"/>
      <c r="V139" s="94"/>
      <c r="W139" s="94"/>
      <c r="X139" s="94"/>
      <c r="Y139" s="124">
        <f>SUM(T139:X139)</f>
        <v>0</v>
      </c>
      <c r="Z139" s="64">
        <f>Y139*Q139</f>
        <v>0</v>
      </c>
      <c r="AA139" s="64">
        <f>IFERROR(Z139*$I$8,"")</f>
        <v>0</v>
      </c>
      <c r="AB139" s="65"/>
      <c r="AC139" s="64">
        <f>AB139*Q139</f>
        <v>0</v>
      </c>
      <c r="AD139" s="64">
        <f>IFERROR(AC139*$I$8,"")</f>
        <v>0</v>
      </c>
      <c r="AE139" s="66">
        <f>AB139+Y139</f>
        <v>0</v>
      </c>
      <c r="AF139" s="66">
        <f>AC139+Z139</f>
        <v>0</v>
      </c>
      <c r="AG139" s="66">
        <f t="shared" si="61"/>
        <v>0</v>
      </c>
    </row>
    <row r="140" spans="1:33" ht="19.75" customHeight="1" x14ac:dyDescent="0.55000000000000004">
      <c r="A140" s="56" t="str">
        <f t="shared" si="62"/>
        <v>AC189BKBKF</v>
      </c>
      <c r="B140" s="56" t="str">
        <f t="shared" si="55"/>
        <v/>
      </c>
      <c r="C140" s="56" t="str">
        <f t="shared" si="56"/>
        <v/>
      </c>
      <c r="D140" s="57">
        <f t="shared" si="57"/>
        <v>0</v>
      </c>
      <c r="E140" s="57" t="str">
        <f t="shared" si="58"/>
        <v/>
      </c>
      <c r="F140" s="56" t="str">
        <f t="shared" si="59"/>
        <v/>
      </c>
      <c r="G140" s="58">
        <f t="shared" si="60"/>
        <v>0</v>
      </c>
      <c r="H140" s="73" t="s">
        <v>14</v>
      </c>
      <c r="I140" s="127"/>
      <c r="J140" s="71" t="s">
        <v>65</v>
      </c>
      <c r="K140" s="78" t="s">
        <v>77</v>
      </c>
      <c r="L140" s="79" t="s">
        <v>255</v>
      </c>
      <c r="M140" s="80" t="s">
        <v>92</v>
      </c>
      <c r="N140" s="81" t="s">
        <v>43</v>
      </c>
      <c r="O140" s="82" t="s">
        <v>304</v>
      </c>
      <c r="P140" s="83" t="s">
        <v>339</v>
      </c>
      <c r="Q140" s="84">
        <v>4500</v>
      </c>
      <c r="R140" s="76" t="str">
        <f>VLOOKUP(A140,[2]Sheet1!$A:$L,12,0)</f>
        <v>0841916143555</v>
      </c>
      <c r="S140" s="1" t="s">
        <v>38</v>
      </c>
      <c r="T140" s="65"/>
      <c r="U140" s="94"/>
      <c r="V140" s="94"/>
      <c r="W140" s="94"/>
      <c r="X140" s="94"/>
      <c r="Y140" s="124">
        <f t="shared" si="47"/>
        <v>0</v>
      </c>
      <c r="Z140" s="64">
        <f t="shared" si="48"/>
        <v>0</v>
      </c>
      <c r="AA140" s="64">
        <f t="shared" si="49"/>
        <v>0</v>
      </c>
      <c r="AB140" s="65"/>
      <c r="AC140" s="64">
        <f t="shared" si="53"/>
        <v>0</v>
      </c>
      <c r="AD140" s="64">
        <f t="shared" si="54"/>
        <v>0</v>
      </c>
      <c r="AE140" s="66">
        <f t="shared" si="50"/>
        <v>0</v>
      </c>
      <c r="AF140" s="66">
        <f t="shared" si="51"/>
        <v>0</v>
      </c>
      <c r="AG140" s="66">
        <f t="shared" si="61"/>
        <v>0</v>
      </c>
    </row>
    <row r="141" spans="1:33" ht="19.75" customHeight="1" x14ac:dyDescent="0.55000000000000004">
      <c r="A141" s="56" t="str">
        <f t="shared" si="62"/>
        <v>AC126BKF</v>
      </c>
      <c r="B141" s="56" t="str">
        <f t="shared" si="55"/>
        <v/>
      </c>
      <c r="C141" s="56" t="str">
        <f t="shared" si="56"/>
        <v/>
      </c>
      <c r="D141" s="57">
        <f t="shared" si="57"/>
        <v>0</v>
      </c>
      <c r="E141" s="57" t="str">
        <f t="shared" si="58"/>
        <v/>
      </c>
      <c r="F141" s="56" t="str">
        <f t="shared" si="59"/>
        <v/>
      </c>
      <c r="G141" s="58">
        <f t="shared" si="60"/>
        <v>0</v>
      </c>
      <c r="H141" s="73" t="s">
        <v>14</v>
      </c>
      <c r="I141" s="127"/>
      <c r="J141" s="71" t="s">
        <v>65</v>
      </c>
      <c r="K141" s="78" t="s">
        <v>82</v>
      </c>
      <c r="L141" s="79" t="s">
        <v>126</v>
      </c>
      <c r="M141" s="80" t="s">
        <v>92</v>
      </c>
      <c r="N141" s="81" t="s">
        <v>43</v>
      </c>
      <c r="O141" s="82" t="s">
        <v>305</v>
      </c>
      <c r="P141" s="83" t="s">
        <v>339</v>
      </c>
      <c r="Q141" s="84">
        <v>2800</v>
      </c>
      <c r="R141" s="76" t="str">
        <f>VLOOKUP(A141,[2]Sheet1!$A:$L,12,0)</f>
        <v>0841916119000</v>
      </c>
      <c r="S141" s="1" t="s">
        <v>38</v>
      </c>
      <c r="T141" s="65"/>
      <c r="U141" s="94"/>
      <c r="V141" s="94"/>
      <c r="W141" s="94"/>
      <c r="X141" s="94"/>
      <c r="Y141" s="124">
        <f t="shared" si="47"/>
        <v>0</v>
      </c>
      <c r="Z141" s="64">
        <f t="shared" si="48"/>
        <v>0</v>
      </c>
      <c r="AA141" s="64">
        <f t="shared" si="49"/>
        <v>0</v>
      </c>
      <c r="AB141" s="65"/>
      <c r="AC141" s="64">
        <f t="shared" si="53"/>
        <v>0</v>
      </c>
      <c r="AD141" s="64">
        <f t="shared" si="54"/>
        <v>0</v>
      </c>
      <c r="AE141" s="66">
        <f t="shared" si="50"/>
        <v>0</v>
      </c>
      <c r="AF141" s="66">
        <f t="shared" si="51"/>
        <v>0</v>
      </c>
      <c r="AG141" s="66">
        <f t="shared" si="61"/>
        <v>0</v>
      </c>
    </row>
    <row r="142" spans="1:33" ht="19.75" customHeight="1" x14ac:dyDescent="0.55000000000000004">
      <c r="A142" s="56" t="str">
        <f t="shared" si="62"/>
        <v>AC105BKL</v>
      </c>
      <c r="B142" s="56" t="str">
        <f t="shared" si="55"/>
        <v/>
      </c>
      <c r="C142" s="56" t="str">
        <f t="shared" si="56"/>
        <v/>
      </c>
      <c r="D142" s="57">
        <f t="shared" si="57"/>
        <v>0</v>
      </c>
      <c r="E142" s="57" t="str">
        <f t="shared" si="58"/>
        <v/>
      </c>
      <c r="F142" s="56" t="str">
        <f t="shared" si="59"/>
        <v/>
      </c>
      <c r="G142" s="58">
        <f t="shared" si="60"/>
        <v>0</v>
      </c>
      <c r="H142" s="73" t="s">
        <v>14</v>
      </c>
      <c r="I142" s="127"/>
      <c r="J142" s="71" t="s">
        <v>65</v>
      </c>
      <c r="K142" s="78" t="s">
        <v>81</v>
      </c>
      <c r="L142" s="79" t="s">
        <v>126</v>
      </c>
      <c r="M142" s="80" t="s">
        <v>92</v>
      </c>
      <c r="N142" s="81" t="s">
        <v>43</v>
      </c>
      <c r="O142" s="82" t="s">
        <v>306</v>
      </c>
      <c r="P142" s="83" t="s">
        <v>339</v>
      </c>
      <c r="Q142" s="84">
        <v>2300</v>
      </c>
      <c r="R142" s="76" t="str">
        <f>VLOOKUP(A142,[2]Sheet1!$A:$L,12,0)</f>
        <v>0810368013266</v>
      </c>
      <c r="S142" s="1" t="s">
        <v>340</v>
      </c>
      <c r="T142" s="65"/>
      <c r="U142" s="94"/>
      <c r="V142" s="94"/>
      <c r="W142" s="94"/>
      <c r="X142" s="94"/>
      <c r="Y142" s="124">
        <f t="shared" si="47"/>
        <v>0</v>
      </c>
      <c r="Z142" s="64">
        <f t="shared" si="48"/>
        <v>0</v>
      </c>
      <c r="AA142" s="64">
        <f t="shared" si="49"/>
        <v>0</v>
      </c>
      <c r="AB142" s="65"/>
      <c r="AC142" s="64">
        <f t="shared" si="53"/>
        <v>0</v>
      </c>
      <c r="AD142" s="64">
        <f t="shared" si="54"/>
        <v>0</v>
      </c>
      <c r="AE142" s="66">
        <f t="shared" si="50"/>
        <v>0</v>
      </c>
      <c r="AF142" s="66">
        <f t="shared" si="51"/>
        <v>0</v>
      </c>
      <c r="AG142" s="66">
        <f t="shared" si="61"/>
        <v>0</v>
      </c>
    </row>
    <row r="143" spans="1:33" ht="19.75" customHeight="1" x14ac:dyDescent="0.55000000000000004">
      <c r="A143" s="56" t="str">
        <f t="shared" si="62"/>
        <v>AC106BKS</v>
      </c>
      <c r="B143" s="56" t="str">
        <f t="shared" si="55"/>
        <v/>
      </c>
      <c r="C143" s="56" t="str">
        <f t="shared" si="56"/>
        <v/>
      </c>
      <c r="D143" s="57">
        <f t="shared" si="57"/>
        <v>0</v>
      </c>
      <c r="E143" s="57" t="str">
        <f t="shared" si="58"/>
        <v/>
      </c>
      <c r="F143" s="56" t="str">
        <f t="shared" si="59"/>
        <v/>
      </c>
      <c r="G143" s="58">
        <f t="shared" si="60"/>
        <v>0</v>
      </c>
      <c r="H143" s="73" t="s">
        <v>14</v>
      </c>
      <c r="I143" s="127"/>
      <c r="J143" s="71" t="s">
        <v>65</v>
      </c>
      <c r="K143" s="78" t="s">
        <v>80</v>
      </c>
      <c r="L143" s="79" t="s">
        <v>126</v>
      </c>
      <c r="M143" s="80" t="s">
        <v>92</v>
      </c>
      <c r="N143" s="81" t="s">
        <v>43</v>
      </c>
      <c r="O143" s="82" t="s">
        <v>307</v>
      </c>
      <c r="P143" s="83" t="s">
        <v>339</v>
      </c>
      <c r="Q143" s="84">
        <v>2000</v>
      </c>
      <c r="R143" s="76" t="str">
        <f>VLOOKUP(A143,[2]Sheet1!$A:$L,12,0)</f>
        <v>0814808017654</v>
      </c>
      <c r="S143" s="1" t="s">
        <v>341</v>
      </c>
      <c r="T143" s="65"/>
      <c r="U143" s="94"/>
      <c r="V143" s="94"/>
      <c r="W143" s="94"/>
      <c r="X143" s="94"/>
      <c r="Y143" s="124">
        <f t="shared" si="47"/>
        <v>0</v>
      </c>
      <c r="Z143" s="64">
        <f t="shared" si="48"/>
        <v>0</v>
      </c>
      <c r="AA143" s="64">
        <f t="shared" si="49"/>
        <v>0</v>
      </c>
      <c r="AB143" s="65"/>
      <c r="AC143" s="64">
        <f t="shared" si="53"/>
        <v>0</v>
      </c>
      <c r="AD143" s="64">
        <f t="shared" si="54"/>
        <v>0</v>
      </c>
      <c r="AE143" s="66">
        <f t="shared" si="50"/>
        <v>0</v>
      </c>
      <c r="AF143" s="66">
        <f t="shared" si="51"/>
        <v>0</v>
      </c>
      <c r="AG143" s="66">
        <f t="shared" si="61"/>
        <v>0</v>
      </c>
    </row>
    <row r="144" spans="1:33" ht="19.75" customHeight="1" x14ac:dyDescent="0.55000000000000004">
      <c r="A144" s="56" t="str">
        <f t="shared" si="62"/>
        <v>AC249BKBKF</v>
      </c>
      <c r="B144" s="56" t="str">
        <f t="shared" si="55"/>
        <v/>
      </c>
      <c r="C144" s="56" t="str">
        <f t="shared" si="56"/>
        <v/>
      </c>
      <c r="D144" s="57">
        <f t="shared" si="57"/>
        <v>0</v>
      </c>
      <c r="E144" s="57" t="str">
        <f t="shared" si="58"/>
        <v/>
      </c>
      <c r="F144" s="56" t="str">
        <f t="shared" si="59"/>
        <v/>
      </c>
      <c r="G144" s="58">
        <f t="shared" si="60"/>
        <v>0</v>
      </c>
      <c r="H144" s="73" t="s">
        <v>14</v>
      </c>
      <c r="I144" s="127"/>
      <c r="J144" s="71" t="s">
        <v>83</v>
      </c>
      <c r="K144" s="78" t="s">
        <v>84</v>
      </c>
      <c r="L144" s="79" t="s">
        <v>255</v>
      </c>
      <c r="M144" s="80" t="s">
        <v>85</v>
      </c>
      <c r="N144" s="81" t="s">
        <v>43</v>
      </c>
      <c r="O144" s="82" t="s">
        <v>308</v>
      </c>
      <c r="P144" s="83" t="s">
        <v>339</v>
      </c>
      <c r="Q144" s="84">
        <v>3500</v>
      </c>
      <c r="R144" s="76" t="str">
        <f>VLOOKUP(A144,[2]Sheet1!$A:$L,12,0)</f>
        <v>0841916181779</v>
      </c>
      <c r="S144" s="1" t="s">
        <v>38</v>
      </c>
      <c r="T144" s="65"/>
      <c r="U144" s="94"/>
      <c r="V144" s="94"/>
      <c r="W144" s="94"/>
      <c r="X144" s="94"/>
      <c r="Y144" s="124">
        <f t="shared" si="47"/>
        <v>0</v>
      </c>
      <c r="Z144" s="64">
        <f t="shared" si="48"/>
        <v>0</v>
      </c>
      <c r="AA144" s="64">
        <f t="shared" si="49"/>
        <v>0</v>
      </c>
      <c r="AB144" s="65"/>
      <c r="AC144" s="64">
        <f t="shared" si="53"/>
        <v>0</v>
      </c>
      <c r="AD144" s="64">
        <f t="shared" si="54"/>
        <v>0</v>
      </c>
      <c r="AE144" s="66">
        <f t="shared" si="50"/>
        <v>0</v>
      </c>
      <c r="AF144" s="66">
        <f t="shared" si="51"/>
        <v>0</v>
      </c>
      <c r="AG144" s="66">
        <f t="shared" si="61"/>
        <v>0</v>
      </c>
    </row>
    <row r="145" spans="1:33" ht="19.5" customHeight="1" x14ac:dyDescent="0.55000000000000004">
      <c r="A145" s="56" t="str">
        <f t="shared" si="62"/>
        <v>AC249NONEF</v>
      </c>
      <c r="B145" s="56" t="str">
        <f t="shared" si="55"/>
        <v/>
      </c>
      <c r="C145" s="56" t="str">
        <f t="shared" si="56"/>
        <v/>
      </c>
      <c r="D145" s="57">
        <f t="shared" si="57"/>
        <v>0</v>
      </c>
      <c r="E145" s="57" t="str">
        <f t="shared" si="58"/>
        <v/>
      </c>
      <c r="F145" s="56" t="str">
        <f t="shared" si="59"/>
        <v/>
      </c>
      <c r="G145" s="58">
        <f t="shared" si="60"/>
        <v>0</v>
      </c>
      <c r="H145" s="73" t="s">
        <v>14</v>
      </c>
      <c r="I145" s="127"/>
      <c r="J145" s="71" t="s">
        <v>83</v>
      </c>
      <c r="K145" s="78" t="s">
        <v>84</v>
      </c>
      <c r="L145" s="79" t="s">
        <v>332</v>
      </c>
      <c r="M145" s="80" t="s">
        <v>85</v>
      </c>
      <c r="N145" s="81" t="s">
        <v>43</v>
      </c>
      <c r="O145" s="82" t="s">
        <v>309</v>
      </c>
      <c r="P145" s="83" t="s">
        <v>339</v>
      </c>
      <c r="Q145" s="84">
        <v>3500</v>
      </c>
      <c r="R145" s="76" t="str">
        <f>VLOOKUP(A145,[2]Sheet1!$A:$L,12,0)</f>
        <v>0841916181786</v>
      </c>
      <c r="S145" s="1" t="s">
        <v>38</v>
      </c>
      <c r="T145" s="65"/>
      <c r="U145" s="94"/>
      <c r="V145" s="94"/>
      <c r="W145" s="94"/>
      <c r="X145" s="94"/>
      <c r="Y145" s="124">
        <f t="shared" si="47"/>
        <v>0</v>
      </c>
      <c r="Z145" s="64">
        <f t="shared" si="48"/>
        <v>0</v>
      </c>
      <c r="AA145" s="64">
        <f t="shared" si="49"/>
        <v>0</v>
      </c>
      <c r="AB145" s="65"/>
      <c r="AC145" s="64">
        <f t="shared" si="53"/>
        <v>0</v>
      </c>
      <c r="AD145" s="64">
        <f t="shared" si="54"/>
        <v>0</v>
      </c>
      <c r="AE145" s="66">
        <f t="shared" si="50"/>
        <v>0</v>
      </c>
      <c r="AF145" s="66">
        <f t="shared" si="51"/>
        <v>0</v>
      </c>
      <c r="AG145" s="66">
        <f t="shared" si="61"/>
        <v>0</v>
      </c>
    </row>
    <row r="146" spans="1:33" ht="19.75" customHeight="1" x14ac:dyDescent="0.55000000000000004">
      <c r="A146" s="56" t="str">
        <f t="shared" si="62"/>
        <v>AC249RBRFF</v>
      </c>
      <c r="B146" s="56" t="str">
        <f t="shared" si="55"/>
        <v/>
      </c>
      <c r="C146" s="56" t="str">
        <f t="shared" si="56"/>
        <v/>
      </c>
      <c r="D146" s="57">
        <f t="shared" si="57"/>
        <v>0</v>
      </c>
      <c r="E146" s="57" t="str">
        <f t="shared" si="58"/>
        <v/>
      </c>
      <c r="F146" s="56" t="str">
        <f t="shared" si="59"/>
        <v/>
      </c>
      <c r="G146" s="58">
        <f t="shared" si="60"/>
        <v>0</v>
      </c>
      <c r="H146" s="73" t="s">
        <v>14</v>
      </c>
      <c r="I146" s="127"/>
      <c r="J146" s="71" t="s">
        <v>83</v>
      </c>
      <c r="K146" s="78" t="s">
        <v>84</v>
      </c>
      <c r="L146" s="79" t="s">
        <v>333</v>
      </c>
      <c r="M146" s="80" t="s">
        <v>85</v>
      </c>
      <c r="N146" s="81" t="s">
        <v>43</v>
      </c>
      <c r="O146" s="82" t="s">
        <v>310</v>
      </c>
      <c r="P146" s="83" t="s">
        <v>339</v>
      </c>
      <c r="Q146" s="84">
        <v>4000</v>
      </c>
      <c r="R146" s="76" t="str">
        <f>VLOOKUP(A146,[2]Sheet1!$A:$L,12,0)</f>
        <v>0841916181793</v>
      </c>
      <c r="S146" s="1" t="s">
        <v>38</v>
      </c>
      <c r="T146" s="65"/>
      <c r="U146" s="94"/>
      <c r="V146" s="94"/>
      <c r="W146" s="94"/>
      <c r="X146" s="94"/>
      <c r="Y146" s="124">
        <f t="shared" si="47"/>
        <v>0</v>
      </c>
      <c r="Z146" s="64">
        <f t="shared" si="48"/>
        <v>0</v>
      </c>
      <c r="AA146" s="64">
        <f t="shared" si="49"/>
        <v>0</v>
      </c>
      <c r="AB146" s="65"/>
      <c r="AC146" s="64">
        <f t="shared" si="53"/>
        <v>0</v>
      </c>
      <c r="AD146" s="64">
        <f t="shared" si="54"/>
        <v>0</v>
      </c>
      <c r="AE146" s="66">
        <f t="shared" si="50"/>
        <v>0</v>
      </c>
      <c r="AF146" s="66">
        <f t="shared" si="51"/>
        <v>0</v>
      </c>
      <c r="AG146" s="66">
        <f t="shared" si="61"/>
        <v>0</v>
      </c>
    </row>
    <row r="147" spans="1:33" ht="19.75" customHeight="1" x14ac:dyDescent="0.55000000000000004">
      <c r="A147" s="56" t="str">
        <f t="shared" si="62"/>
        <v>JP219BKF</v>
      </c>
      <c r="B147" s="56" t="str">
        <f t="shared" si="55"/>
        <v/>
      </c>
      <c r="C147" s="56" t="str">
        <f t="shared" si="56"/>
        <v/>
      </c>
      <c r="D147" s="57">
        <f t="shared" si="57"/>
        <v>0</v>
      </c>
      <c r="E147" s="57" t="str">
        <f t="shared" si="58"/>
        <v/>
      </c>
      <c r="F147" s="56" t="str">
        <f t="shared" si="59"/>
        <v/>
      </c>
      <c r="G147" s="58">
        <f t="shared" si="60"/>
        <v>0</v>
      </c>
      <c r="H147" s="73" t="s">
        <v>14</v>
      </c>
      <c r="I147" s="127"/>
      <c r="J147" s="71" t="s">
        <v>458</v>
      </c>
      <c r="K147" s="78" t="s">
        <v>451</v>
      </c>
      <c r="L147" s="79" t="s">
        <v>126</v>
      </c>
      <c r="M147" s="80" t="s">
        <v>40</v>
      </c>
      <c r="N147" s="81" t="s">
        <v>43</v>
      </c>
      <c r="O147" s="82" t="s">
        <v>311</v>
      </c>
      <c r="P147" s="83" t="s">
        <v>339</v>
      </c>
      <c r="Q147" s="84">
        <v>2800</v>
      </c>
      <c r="R147" s="76" t="str">
        <f>VLOOKUP(A147,[2]Sheet1!$A:$L,12,0)</f>
        <v>4580637800274</v>
      </c>
      <c r="S147" s="1" t="s">
        <v>38</v>
      </c>
      <c r="T147" s="65"/>
      <c r="U147" s="94"/>
      <c r="V147" s="94"/>
      <c r="W147" s="94"/>
      <c r="X147" s="94"/>
      <c r="Y147" s="124">
        <f t="shared" si="47"/>
        <v>0</v>
      </c>
      <c r="Z147" s="64">
        <f t="shared" si="48"/>
        <v>0</v>
      </c>
      <c r="AA147" s="64">
        <f t="shared" si="49"/>
        <v>0</v>
      </c>
      <c r="AB147" s="65"/>
      <c r="AC147" s="64">
        <f t="shared" si="53"/>
        <v>0</v>
      </c>
      <c r="AD147" s="64">
        <f t="shared" si="54"/>
        <v>0</v>
      </c>
      <c r="AE147" s="66">
        <f t="shared" si="50"/>
        <v>0</v>
      </c>
      <c r="AF147" s="66">
        <f t="shared" si="51"/>
        <v>0</v>
      </c>
      <c r="AG147" s="66">
        <f t="shared" si="61"/>
        <v>0</v>
      </c>
    </row>
    <row r="148" spans="1:33" ht="19.75" customHeight="1" x14ac:dyDescent="0.55000000000000004">
      <c r="A148" s="56" t="str">
        <f t="shared" si="62"/>
        <v>AC225BKF</v>
      </c>
      <c r="B148" s="56" t="str">
        <f t="shared" si="55"/>
        <v/>
      </c>
      <c r="C148" s="56" t="str">
        <f t="shared" si="56"/>
        <v/>
      </c>
      <c r="D148" s="57">
        <f t="shared" si="57"/>
        <v>0</v>
      </c>
      <c r="E148" s="57" t="str">
        <f t="shared" si="58"/>
        <v/>
      </c>
      <c r="F148" s="56" t="str">
        <f t="shared" si="59"/>
        <v/>
      </c>
      <c r="G148" s="58">
        <f t="shared" si="60"/>
        <v>0</v>
      </c>
      <c r="H148" s="73" t="s">
        <v>14</v>
      </c>
      <c r="I148" s="127"/>
      <c r="J148" s="71" t="s">
        <v>83</v>
      </c>
      <c r="K148" s="78" t="s">
        <v>334</v>
      </c>
      <c r="L148" s="79" t="s">
        <v>126</v>
      </c>
      <c r="M148" s="80" t="s">
        <v>40</v>
      </c>
      <c r="N148" s="81" t="s">
        <v>43</v>
      </c>
      <c r="O148" s="82" t="s">
        <v>312</v>
      </c>
      <c r="P148" s="83" t="s">
        <v>339</v>
      </c>
      <c r="Q148" s="84">
        <v>1500</v>
      </c>
      <c r="R148" s="76" t="str">
        <f>VLOOKUP(A148,[2]Sheet1!$A:$L,12,0)</f>
        <v>0841916170230</v>
      </c>
      <c r="S148" s="1" t="s">
        <v>38</v>
      </c>
      <c r="T148" s="65"/>
      <c r="U148" s="94"/>
      <c r="V148" s="94"/>
      <c r="W148" s="94"/>
      <c r="X148" s="94"/>
      <c r="Y148" s="124">
        <f t="shared" si="47"/>
        <v>0</v>
      </c>
      <c r="Z148" s="64">
        <f t="shared" si="48"/>
        <v>0</v>
      </c>
      <c r="AA148" s="64">
        <f t="shared" si="49"/>
        <v>0</v>
      </c>
      <c r="AB148" s="65"/>
      <c r="AC148" s="64">
        <f t="shared" si="53"/>
        <v>0</v>
      </c>
      <c r="AD148" s="64">
        <f t="shared" si="54"/>
        <v>0</v>
      </c>
      <c r="AE148" s="66">
        <f t="shared" si="50"/>
        <v>0</v>
      </c>
      <c r="AF148" s="66">
        <f t="shared" si="51"/>
        <v>0</v>
      </c>
      <c r="AG148" s="66">
        <f t="shared" si="61"/>
        <v>0</v>
      </c>
    </row>
    <row r="149" spans="1:33" ht="19.75" customHeight="1" x14ac:dyDescent="0.55000000000000004">
      <c r="A149" s="56" t="str">
        <f t="shared" si="62"/>
        <v>AC248BKF</v>
      </c>
      <c r="B149" s="56" t="str">
        <f t="shared" si="55"/>
        <v/>
      </c>
      <c r="C149" s="56" t="str">
        <f t="shared" si="56"/>
        <v/>
      </c>
      <c r="D149" s="57">
        <f t="shared" si="57"/>
        <v>0</v>
      </c>
      <c r="E149" s="57" t="str">
        <f t="shared" si="58"/>
        <v/>
      </c>
      <c r="F149" s="56" t="str">
        <f t="shared" si="59"/>
        <v/>
      </c>
      <c r="G149" s="58">
        <f t="shared" si="60"/>
        <v>0</v>
      </c>
      <c r="H149" s="73" t="s">
        <v>14</v>
      </c>
      <c r="I149" s="127"/>
      <c r="J149" s="71" t="s">
        <v>83</v>
      </c>
      <c r="K149" s="78" t="s">
        <v>90</v>
      </c>
      <c r="L149" s="79" t="s">
        <v>126</v>
      </c>
      <c r="M149" s="80" t="s">
        <v>40</v>
      </c>
      <c r="N149" s="81" t="s">
        <v>43</v>
      </c>
      <c r="O149" s="82" t="s">
        <v>313</v>
      </c>
      <c r="P149" s="83" t="s">
        <v>339</v>
      </c>
      <c r="Q149" s="84">
        <v>1700</v>
      </c>
      <c r="R149" s="76" t="str">
        <f>VLOOKUP(A149,[2]Sheet1!$A:$L,12,0)</f>
        <v>0841916181946</v>
      </c>
      <c r="S149" s="1" t="s">
        <v>38</v>
      </c>
      <c r="T149" s="65"/>
      <c r="U149" s="94"/>
      <c r="V149" s="94"/>
      <c r="W149" s="94"/>
      <c r="X149" s="94"/>
      <c r="Y149" s="124">
        <f t="shared" si="47"/>
        <v>0</v>
      </c>
      <c r="Z149" s="64">
        <f t="shared" si="48"/>
        <v>0</v>
      </c>
      <c r="AA149" s="64">
        <f t="shared" si="49"/>
        <v>0</v>
      </c>
      <c r="AB149" s="65"/>
      <c r="AC149" s="64">
        <f t="shared" si="53"/>
        <v>0</v>
      </c>
      <c r="AD149" s="64">
        <f t="shared" si="54"/>
        <v>0</v>
      </c>
      <c r="AE149" s="66">
        <f t="shared" si="50"/>
        <v>0</v>
      </c>
      <c r="AF149" s="66">
        <f t="shared" si="51"/>
        <v>0</v>
      </c>
      <c r="AG149" s="66">
        <f t="shared" si="61"/>
        <v>0</v>
      </c>
    </row>
    <row r="150" spans="1:33" ht="19.75" customHeight="1" x14ac:dyDescent="0.55000000000000004">
      <c r="A150" s="56" t="str">
        <f t="shared" si="62"/>
        <v>AC226BKF</v>
      </c>
      <c r="B150" s="56" t="str">
        <f t="shared" si="55"/>
        <v/>
      </c>
      <c r="C150" s="56" t="str">
        <f t="shared" si="56"/>
        <v/>
      </c>
      <c r="D150" s="57">
        <f t="shared" si="57"/>
        <v>0</v>
      </c>
      <c r="E150" s="57" t="str">
        <f t="shared" si="58"/>
        <v/>
      </c>
      <c r="F150" s="56" t="str">
        <f t="shared" si="59"/>
        <v/>
      </c>
      <c r="G150" s="58">
        <f t="shared" si="60"/>
        <v>0</v>
      </c>
      <c r="H150" s="73" t="s">
        <v>14</v>
      </c>
      <c r="I150" s="127"/>
      <c r="J150" s="71" t="s">
        <v>83</v>
      </c>
      <c r="K150" s="78" t="s">
        <v>335</v>
      </c>
      <c r="L150" s="79" t="s">
        <v>126</v>
      </c>
      <c r="M150" s="80" t="s">
        <v>40</v>
      </c>
      <c r="N150" s="81" t="s">
        <v>43</v>
      </c>
      <c r="O150" s="82" t="s">
        <v>314</v>
      </c>
      <c r="P150" s="83" t="s">
        <v>339</v>
      </c>
      <c r="Q150" s="84">
        <v>1500</v>
      </c>
      <c r="R150" s="76" t="str">
        <f>VLOOKUP(A150,[2]Sheet1!$A:$L,12,0)</f>
        <v>0841916170254</v>
      </c>
      <c r="S150" s="1" t="s">
        <v>38</v>
      </c>
      <c r="T150" s="65"/>
      <c r="U150" s="94"/>
      <c r="V150" s="94"/>
      <c r="W150" s="94"/>
      <c r="X150" s="94"/>
      <c r="Y150" s="124">
        <f t="shared" si="47"/>
        <v>0</v>
      </c>
      <c r="Z150" s="64">
        <f t="shared" si="48"/>
        <v>0</v>
      </c>
      <c r="AA150" s="64">
        <f t="shared" si="49"/>
        <v>0</v>
      </c>
      <c r="AB150" s="65"/>
      <c r="AC150" s="64">
        <f t="shared" si="53"/>
        <v>0</v>
      </c>
      <c r="AD150" s="64">
        <f t="shared" si="54"/>
        <v>0</v>
      </c>
      <c r="AE150" s="66">
        <f t="shared" si="50"/>
        <v>0</v>
      </c>
      <c r="AF150" s="66">
        <f t="shared" si="51"/>
        <v>0</v>
      </c>
      <c r="AG150" s="66">
        <f t="shared" si="61"/>
        <v>0</v>
      </c>
    </row>
    <row r="151" spans="1:33" ht="19.75" customHeight="1" x14ac:dyDescent="0.55000000000000004">
      <c r="A151" s="56" t="str">
        <f t="shared" si="62"/>
        <v>AC233BKF</v>
      </c>
      <c r="B151" s="56" t="str">
        <f t="shared" si="55"/>
        <v/>
      </c>
      <c r="C151" s="56" t="str">
        <f t="shared" si="56"/>
        <v/>
      </c>
      <c r="D151" s="57">
        <f t="shared" si="57"/>
        <v>0</v>
      </c>
      <c r="E151" s="57" t="str">
        <f t="shared" si="58"/>
        <v/>
      </c>
      <c r="F151" s="56" t="str">
        <f t="shared" si="59"/>
        <v/>
      </c>
      <c r="G151" s="58">
        <f t="shared" si="60"/>
        <v>0</v>
      </c>
      <c r="H151" s="73" t="s">
        <v>14</v>
      </c>
      <c r="I151" s="127"/>
      <c r="J151" s="71" t="s">
        <v>83</v>
      </c>
      <c r="K151" s="78" t="s">
        <v>91</v>
      </c>
      <c r="L151" s="79" t="s">
        <v>126</v>
      </c>
      <c r="M151" s="80" t="s">
        <v>40</v>
      </c>
      <c r="N151" s="81" t="s">
        <v>43</v>
      </c>
      <c r="O151" s="82" t="s">
        <v>315</v>
      </c>
      <c r="P151" s="83" t="s">
        <v>339</v>
      </c>
      <c r="Q151" s="84">
        <v>1500</v>
      </c>
      <c r="R151" s="76" t="str">
        <f>VLOOKUP(A151,[2]Sheet1!$A:$L,12,0)</f>
        <v>0841916176423</v>
      </c>
      <c r="S151" s="1" t="s">
        <v>38</v>
      </c>
      <c r="T151" s="65"/>
      <c r="U151" s="94"/>
      <c r="V151" s="94"/>
      <c r="W151" s="94"/>
      <c r="X151" s="94"/>
      <c r="Y151" s="124">
        <f t="shared" si="47"/>
        <v>0</v>
      </c>
      <c r="Z151" s="64">
        <f t="shared" si="48"/>
        <v>0</v>
      </c>
      <c r="AA151" s="64">
        <f t="shared" si="49"/>
        <v>0</v>
      </c>
      <c r="AB151" s="65"/>
      <c r="AC151" s="64">
        <f t="shared" si="53"/>
        <v>0</v>
      </c>
      <c r="AD151" s="64">
        <f t="shared" si="54"/>
        <v>0</v>
      </c>
      <c r="AE151" s="66">
        <f t="shared" si="50"/>
        <v>0</v>
      </c>
      <c r="AF151" s="66">
        <f t="shared" si="51"/>
        <v>0</v>
      </c>
      <c r="AG151" s="66">
        <f t="shared" si="61"/>
        <v>0</v>
      </c>
    </row>
    <row r="152" spans="1:33" ht="19.5" customHeight="1" x14ac:dyDescent="0.55000000000000004">
      <c r="A152" s="56" t="str">
        <f t="shared" si="62"/>
        <v>AC244CHRF</v>
      </c>
      <c r="B152" s="56" t="str">
        <f t="shared" si="55"/>
        <v/>
      </c>
      <c r="C152" s="56" t="str">
        <f t="shared" si="56"/>
        <v/>
      </c>
      <c r="D152" s="57">
        <f t="shared" si="57"/>
        <v>0</v>
      </c>
      <c r="E152" s="57" t="str">
        <f t="shared" si="58"/>
        <v/>
      </c>
      <c r="F152" s="56" t="str">
        <f t="shared" si="59"/>
        <v/>
      </c>
      <c r="G152" s="58">
        <f t="shared" si="60"/>
        <v>0</v>
      </c>
      <c r="H152" s="73" t="s">
        <v>14</v>
      </c>
      <c r="I152" s="127"/>
      <c r="J152" s="71" t="s">
        <v>83</v>
      </c>
      <c r="K152" s="78" t="s">
        <v>86</v>
      </c>
      <c r="L152" s="79" t="s">
        <v>336</v>
      </c>
      <c r="M152" s="80" t="s">
        <v>40</v>
      </c>
      <c r="N152" s="81" t="s">
        <v>43</v>
      </c>
      <c r="O152" s="82" t="s">
        <v>316</v>
      </c>
      <c r="P152" s="83" t="s">
        <v>339</v>
      </c>
      <c r="Q152" s="84">
        <v>2000</v>
      </c>
      <c r="R152" s="76" t="str">
        <f>VLOOKUP(A152,[2]Sheet1!$A:$L,12,0)</f>
        <v>0841916180024</v>
      </c>
      <c r="S152" s="1" t="s">
        <v>38</v>
      </c>
      <c r="T152" s="65"/>
      <c r="U152" s="94"/>
      <c r="V152" s="94"/>
      <c r="W152" s="94"/>
      <c r="X152" s="94"/>
      <c r="Y152" s="124">
        <f t="shared" si="47"/>
        <v>0</v>
      </c>
      <c r="Z152" s="64">
        <f t="shared" si="48"/>
        <v>0</v>
      </c>
      <c r="AA152" s="64">
        <f t="shared" si="49"/>
        <v>0</v>
      </c>
      <c r="AB152" s="65"/>
      <c r="AC152" s="64">
        <f t="shared" si="53"/>
        <v>0</v>
      </c>
      <c r="AD152" s="64">
        <f t="shared" si="54"/>
        <v>0</v>
      </c>
      <c r="AE152" s="66">
        <f t="shared" si="50"/>
        <v>0</v>
      </c>
      <c r="AF152" s="66">
        <f t="shared" si="51"/>
        <v>0</v>
      </c>
      <c r="AG152" s="66">
        <f t="shared" si="61"/>
        <v>0</v>
      </c>
    </row>
    <row r="153" spans="1:33" ht="19.75" customHeight="1" x14ac:dyDescent="0.55000000000000004">
      <c r="A153" s="56" t="str">
        <f t="shared" si="62"/>
        <v>AC244BKF</v>
      </c>
      <c r="B153" s="56" t="str">
        <f t="shared" si="55"/>
        <v/>
      </c>
      <c r="C153" s="56" t="str">
        <f t="shared" si="56"/>
        <v/>
      </c>
      <c r="D153" s="57">
        <f t="shared" si="57"/>
        <v>0</v>
      </c>
      <c r="E153" s="57" t="str">
        <f t="shared" si="58"/>
        <v/>
      </c>
      <c r="F153" s="56" t="str">
        <f t="shared" si="59"/>
        <v/>
      </c>
      <c r="G153" s="58">
        <f t="shared" si="60"/>
        <v>0</v>
      </c>
      <c r="H153" s="73" t="s">
        <v>14</v>
      </c>
      <c r="I153" s="127"/>
      <c r="J153" s="71" t="s">
        <v>83</v>
      </c>
      <c r="K153" s="78" t="s">
        <v>86</v>
      </c>
      <c r="L153" s="79" t="s">
        <v>126</v>
      </c>
      <c r="M153" s="80" t="s">
        <v>40</v>
      </c>
      <c r="N153" s="81" t="s">
        <v>43</v>
      </c>
      <c r="O153" s="82" t="s">
        <v>317</v>
      </c>
      <c r="P153" s="83" t="s">
        <v>339</v>
      </c>
      <c r="Q153" s="84">
        <v>2000</v>
      </c>
      <c r="R153" s="76" t="str">
        <f>VLOOKUP(A153,[2]Sheet1!$A:$L,12,0)</f>
        <v>0841916180017</v>
      </c>
      <c r="S153" s="1" t="s">
        <v>38</v>
      </c>
      <c r="T153" s="65"/>
      <c r="U153" s="94"/>
      <c r="V153" s="94"/>
      <c r="W153" s="94"/>
      <c r="X153" s="94"/>
      <c r="Y153" s="124">
        <f t="shared" si="47"/>
        <v>0</v>
      </c>
      <c r="Z153" s="64">
        <f t="shared" si="48"/>
        <v>0</v>
      </c>
      <c r="AA153" s="64">
        <f t="shared" si="49"/>
        <v>0</v>
      </c>
      <c r="AB153" s="65"/>
      <c r="AC153" s="64">
        <f t="shared" si="53"/>
        <v>0</v>
      </c>
      <c r="AD153" s="64">
        <f t="shared" si="54"/>
        <v>0</v>
      </c>
      <c r="AE153" s="66">
        <f t="shared" si="50"/>
        <v>0</v>
      </c>
      <c r="AF153" s="66">
        <f t="shared" si="51"/>
        <v>0</v>
      </c>
      <c r="AG153" s="66">
        <f t="shared" si="61"/>
        <v>0</v>
      </c>
    </row>
    <row r="154" spans="1:33" ht="19.75" customHeight="1" x14ac:dyDescent="0.55000000000000004">
      <c r="A154" s="56" t="str">
        <f t="shared" si="62"/>
        <v>AC244RNBWF</v>
      </c>
      <c r="B154" s="56" t="str">
        <f t="shared" si="55"/>
        <v/>
      </c>
      <c r="C154" s="56" t="str">
        <f t="shared" si="56"/>
        <v/>
      </c>
      <c r="D154" s="57">
        <f t="shared" si="57"/>
        <v>0</v>
      </c>
      <c r="E154" s="57" t="str">
        <f t="shared" si="58"/>
        <v/>
      </c>
      <c r="F154" s="56" t="str">
        <f t="shared" si="59"/>
        <v/>
      </c>
      <c r="G154" s="58">
        <f t="shared" si="60"/>
        <v>0</v>
      </c>
      <c r="H154" s="73" t="s">
        <v>14</v>
      </c>
      <c r="I154" s="127"/>
      <c r="J154" s="71" t="s">
        <v>83</v>
      </c>
      <c r="K154" s="78" t="s">
        <v>86</v>
      </c>
      <c r="L154" s="79" t="s">
        <v>337</v>
      </c>
      <c r="M154" s="80" t="s">
        <v>40</v>
      </c>
      <c r="N154" s="81" t="s">
        <v>43</v>
      </c>
      <c r="O154" s="82" t="s">
        <v>318</v>
      </c>
      <c r="P154" s="83" t="s">
        <v>339</v>
      </c>
      <c r="Q154" s="84">
        <v>3000</v>
      </c>
      <c r="R154" s="76" t="str">
        <f>VLOOKUP(A154,[2]Sheet1!$A:$L,12,0)</f>
        <v>0841916180031</v>
      </c>
      <c r="S154" s="1" t="s">
        <v>38</v>
      </c>
      <c r="T154" s="65"/>
      <c r="U154" s="94"/>
      <c r="V154" s="94"/>
      <c r="W154" s="94"/>
      <c r="X154" s="94"/>
      <c r="Y154" s="124">
        <f t="shared" ref="Y154:Y436" si="63">SUM(T154:X154)</f>
        <v>0</v>
      </c>
      <c r="Z154" s="64">
        <f t="shared" ref="Z154:Z436" si="64">Y154*Q154</f>
        <v>0</v>
      </c>
      <c r="AA154" s="64">
        <f t="shared" ref="AA154:AA436" si="65">IFERROR(Z154*$I$8,"")</f>
        <v>0</v>
      </c>
      <c r="AB154" s="65"/>
      <c r="AC154" s="64">
        <f t="shared" si="53"/>
        <v>0</v>
      </c>
      <c r="AD154" s="64">
        <f t="shared" si="54"/>
        <v>0</v>
      </c>
      <c r="AE154" s="66">
        <f t="shared" ref="AE154:AE436" si="66">AB154+Y154</f>
        <v>0</v>
      </c>
      <c r="AF154" s="66">
        <f t="shared" ref="AF154:AF436" si="67">AC154+Z154</f>
        <v>0</v>
      </c>
      <c r="AG154" s="66">
        <f t="shared" si="61"/>
        <v>0</v>
      </c>
    </row>
    <row r="155" spans="1:33" ht="19.75" customHeight="1" x14ac:dyDescent="0.55000000000000004">
      <c r="A155" s="56" t="str">
        <f t="shared" si="62"/>
        <v>AC244GLDF</v>
      </c>
      <c r="B155" s="56" t="str">
        <f t="shared" si="55"/>
        <v/>
      </c>
      <c r="C155" s="56" t="str">
        <f t="shared" si="56"/>
        <v/>
      </c>
      <c r="D155" s="57">
        <f t="shared" si="57"/>
        <v>0</v>
      </c>
      <c r="E155" s="57" t="str">
        <f t="shared" si="58"/>
        <v/>
      </c>
      <c r="F155" s="56" t="str">
        <f t="shared" si="59"/>
        <v/>
      </c>
      <c r="G155" s="58">
        <f t="shared" si="60"/>
        <v>0</v>
      </c>
      <c r="H155" s="73" t="s">
        <v>14</v>
      </c>
      <c r="I155" s="127"/>
      <c r="J155" s="71" t="s">
        <v>83</v>
      </c>
      <c r="K155" s="78" t="s">
        <v>86</v>
      </c>
      <c r="L155" s="79" t="s">
        <v>338</v>
      </c>
      <c r="M155" s="80" t="s">
        <v>40</v>
      </c>
      <c r="N155" s="81" t="s">
        <v>43</v>
      </c>
      <c r="O155" s="82" t="s">
        <v>319</v>
      </c>
      <c r="P155" s="83" t="s">
        <v>339</v>
      </c>
      <c r="Q155" s="84">
        <v>3000</v>
      </c>
      <c r="R155" s="76" t="str">
        <f>VLOOKUP(A155,[2]Sheet1!$A:$L,12,0)</f>
        <v>0841916180079</v>
      </c>
      <c r="S155" s="1" t="s">
        <v>38</v>
      </c>
      <c r="T155" s="65"/>
      <c r="U155" s="94"/>
      <c r="V155" s="94"/>
      <c r="W155" s="94"/>
      <c r="X155" s="94"/>
      <c r="Y155" s="124">
        <f t="shared" si="63"/>
        <v>0</v>
      </c>
      <c r="Z155" s="64">
        <f t="shared" si="64"/>
        <v>0</v>
      </c>
      <c r="AA155" s="64">
        <f t="shared" si="65"/>
        <v>0</v>
      </c>
      <c r="AB155" s="65"/>
      <c r="AC155" s="64">
        <f t="shared" si="53"/>
        <v>0</v>
      </c>
      <c r="AD155" s="64">
        <f t="shared" si="54"/>
        <v>0</v>
      </c>
      <c r="AE155" s="66">
        <f t="shared" si="66"/>
        <v>0</v>
      </c>
      <c r="AF155" s="66">
        <f t="shared" si="67"/>
        <v>0</v>
      </c>
      <c r="AG155" s="66">
        <f t="shared" si="61"/>
        <v>0</v>
      </c>
    </row>
    <row r="156" spans="1:33" ht="19.75" customHeight="1" x14ac:dyDescent="0.55000000000000004">
      <c r="A156" s="56" t="str">
        <f t="shared" si="62"/>
        <v>AC246CHRF</v>
      </c>
      <c r="B156" s="56" t="str">
        <f t="shared" si="55"/>
        <v/>
      </c>
      <c r="C156" s="56" t="str">
        <f t="shared" si="56"/>
        <v/>
      </c>
      <c r="D156" s="57">
        <f t="shared" si="57"/>
        <v>0</v>
      </c>
      <c r="E156" s="57" t="str">
        <f t="shared" si="58"/>
        <v/>
      </c>
      <c r="F156" s="56" t="str">
        <f t="shared" si="59"/>
        <v/>
      </c>
      <c r="G156" s="58">
        <f t="shared" si="60"/>
        <v>0</v>
      </c>
      <c r="H156" s="73" t="s">
        <v>14</v>
      </c>
      <c r="I156" s="127"/>
      <c r="J156" s="71" t="s">
        <v>83</v>
      </c>
      <c r="K156" s="78" t="s">
        <v>87</v>
      </c>
      <c r="L156" s="79" t="s">
        <v>336</v>
      </c>
      <c r="M156" s="80" t="s">
        <v>40</v>
      </c>
      <c r="N156" s="81" t="s">
        <v>43</v>
      </c>
      <c r="O156" s="82" t="s">
        <v>320</v>
      </c>
      <c r="P156" s="83" t="s">
        <v>339</v>
      </c>
      <c r="Q156" s="84">
        <v>1800</v>
      </c>
      <c r="R156" s="76" t="str">
        <f>VLOOKUP(A156,[2]Sheet1!$A:$L,12,0)</f>
        <v>0841916180109</v>
      </c>
      <c r="S156" s="1" t="s">
        <v>38</v>
      </c>
      <c r="T156" s="65"/>
      <c r="U156" s="94"/>
      <c r="V156" s="94"/>
      <c r="W156" s="94"/>
      <c r="X156" s="94"/>
      <c r="Y156" s="124">
        <f t="shared" si="63"/>
        <v>0</v>
      </c>
      <c r="Z156" s="64">
        <f t="shared" si="64"/>
        <v>0</v>
      </c>
      <c r="AA156" s="64">
        <f t="shared" si="65"/>
        <v>0</v>
      </c>
      <c r="AB156" s="65"/>
      <c r="AC156" s="64">
        <f t="shared" si="53"/>
        <v>0</v>
      </c>
      <c r="AD156" s="64">
        <f t="shared" si="54"/>
        <v>0</v>
      </c>
      <c r="AE156" s="66">
        <f t="shared" si="66"/>
        <v>0</v>
      </c>
      <c r="AF156" s="66">
        <f t="shared" si="67"/>
        <v>0</v>
      </c>
      <c r="AG156" s="66">
        <f t="shared" si="61"/>
        <v>0</v>
      </c>
    </row>
    <row r="157" spans="1:33" ht="19.75" customHeight="1" x14ac:dyDescent="0.55000000000000004">
      <c r="A157" s="56" t="str">
        <f t="shared" si="62"/>
        <v>AC246BKF</v>
      </c>
      <c r="B157" s="56" t="str">
        <f t="shared" si="55"/>
        <v/>
      </c>
      <c r="C157" s="56" t="str">
        <f t="shared" si="56"/>
        <v/>
      </c>
      <c r="D157" s="57">
        <f t="shared" si="57"/>
        <v>0</v>
      </c>
      <c r="E157" s="57" t="str">
        <f t="shared" si="58"/>
        <v/>
      </c>
      <c r="F157" s="56" t="str">
        <f t="shared" si="59"/>
        <v/>
      </c>
      <c r="G157" s="58">
        <f t="shared" si="60"/>
        <v>0</v>
      </c>
      <c r="H157" s="73" t="s">
        <v>14</v>
      </c>
      <c r="I157" s="127"/>
      <c r="J157" s="71" t="s">
        <v>83</v>
      </c>
      <c r="K157" s="78" t="s">
        <v>87</v>
      </c>
      <c r="L157" s="79" t="s">
        <v>126</v>
      </c>
      <c r="M157" s="80" t="s">
        <v>40</v>
      </c>
      <c r="N157" s="81" t="s">
        <v>43</v>
      </c>
      <c r="O157" s="82" t="s">
        <v>321</v>
      </c>
      <c r="P157" s="83" t="s">
        <v>339</v>
      </c>
      <c r="Q157" s="84">
        <v>1800</v>
      </c>
      <c r="R157" s="76" t="str">
        <f>VLOOKUP(A157,[2]Sheet1!$A:$L,12,0)</f>
        <v>0841916180093</v>
      </c>
      <c r="S157" s="1" t="s">
        <v>38</v>
      </c>
      <c r="T157" s="65"/>
      <c r="U157" s="94"/>
      <c r="V157" s="94"/>
      <c r="W157" s="94"/>
      <c r="X157" s="94"/>
      <c r="Y157" s="124">
        <f t="shared" si="63"/>
        <v>0</v>
      </c>
      <c r="Z157" s="64">
        <f t="shared" si="64"/>
        <v>0</v>
      </c>
      <c r="AA157" s="64">
        <f t="shared" si="65"/>
        <v>0</v>
      </c>
      <c r="AB157" s="65"/>
      <c r="AC157" s="64">
        <f t="shared" si="53"/>
        <v>0</v>
      </c>
      <c r="AD157" s="64">
        <f t="shared" si="54"/>
        <v>0</v>
      </c>
      <c r="AE157" s="66">
        <f t="shared" si="66"/>
        <v>0</v>
      </c>
      <c r="AF157" s="66">
        <f t="shared" si="67"/>
        <v>0</v>
      </c>
      <c r="AG157" s="66">
        <f t="shared" si="61"/>
        <v>0</v>
      </c>
    </row>
    <row r="158" spans="1:33" ht="19.75" customHeight="1" x14ac:dyDescent="0.55000000000000004">
      <c r="A158" s="56" t="str">
        <f t="shared" si="62"/>
        <v>AC246RNBWF</v>
      </c>
      <c r="B158" s="56" t="str">
        <f t="shared" si="55"/>
        <v/>
      </c>
      <c r="C158" s="56" t="str">
        <f t="shared" si="56"/>
        <v/>
      </c>
      <c r="D158" s="57">
        <f t="shared" si="57"/>
        <v>0</v>
      </c>
      <c r="E158" s="57" t="str">
        <f t="shared" si="58"/>
        <v/>
      </c>
      <c r="F158" s="56" t="str">
        <f t="shared" si="59"/>
        <v/>
      </c>
      <c r="G158" s="58">
        <f t="shared" si="60"/>
        <v>0</v>
      </c>
      <c r="H158" s="73" t="s">
        <v>14</v>
      </c>
      <c r="I158" s="127"/>
      <c r="J158" s="71" t="s">
        <v>83</v>
      </c>
      <c r="K158" s="78" t="s">
        <v>87</v>
      </c>
      <c r="L158" s="79" t="s">
        <v>337</v>
      </c>
      <c r="M158" s="80" t="s">
        <v>40</v>
      </c>
      <c r="N158" s="81" t="s">
        <v>43</v>
      </c>
      <c r="O158" s="82" t="s">
        <v>322</v>
      </c>
      <c r="P158" s="83" t="s">
        <v>339</v>
      </c>
      <c r="Q158" s="84">
        <v>2800</v>
      </c>
      <c r="R158" s="76" t="str">
        <f>VLOOKUP(A158,[2]Sheet1!$A:$L,12,0)</f>
        <v>0841916180123</v>
      </c>
      <c r="S158" s="1" t="s">
        <v>38</v>
      </c>
      <c r="T158" s="65"/>
      <c r="U158" s="94"/>
      <c r="V158" s="94"/>
      <c r="W158" s="94"/>
      <c r="X158" s="94"/>
      <c r="Y158" s="124">
        <f t="shared" si="63"/>
        <v>0</v>
      </c>
      <c r="Z158" s="64">
        <f t="shared" si="64"/>
        <v>0</v>
      </c>
      <c r="AA158" s="64">
        <f t="shared" si="65"/>
        <v>0</v>
      </c>
      <c r="AB158" s="65"/>
      <c r="AC158" s="64">
        <f t="shared" si="53"/>
        <v>0</v>
      </c>
      <c r="AD158" s="64">
        <f t="shared" si="54"/>
        <v>0</v>
      </c>
      <c r="AE158" s="66">
        <f t="shared" si="66"/>
        <v>0</v>
      </c>
      <c r="AF158" s="66">
        <f t="shared" si="67"/>
        <v>0</v>
      </c>
      <c r="AG158" s="66">
        <f t="shared" si="61"/>
        <v>0</v>
      </c>
    </row>
    <row r="159" spans="1:33" ht="19.75" customHeight="1" x14ac:dyDescent="0.55000000000000004">
      <c r="A159" s="56" t="str">
        <f t="shared" si="62"/>
        <v>AC246GLDF</v>
      </c>
      <c r="B159" s="56" t="str">
        <f t="shared" si="55"/>
        <v/>
      </c>
      <c r="C159" s="56" t="str">
        <f t="shared" si="56"/>
        <v/>
      </c>
      <c r="D159" s="57">
        <f t="shared" si="57"/>
        <v>0</v>
      </c>
      <c r="E159" s="57" t="str">
        <f t="shared" si="58"/>
        <v/>
      </c>
      <c r="F159" s="56" t="str">
        <f t="shared" si="59"/>
        <v/>
      </c>
      <c r="G159" s="58">
        <f t="shared" si="60"/>
        <v>0</v>
      </c>
      <c r="H159" s="73" t="s">
        <v>14</v>
      </c>
      <c r="I159" s="127"/>
      <c r="J159" s="71" t="s">
        <v>83</v>
      </c>
      <c r="K159" s="78" t="s">
        <v>87</v>
      </c>
      <c r="L159" s="79" t="s">
        <v>338</v>
      </c>
      <c r="M159" s="80" t="s">
        <v>40</v>
      </c>
      <c r="N159" s="81" t="s">
        <v>43</v>
      </c>
      <c r="O159" s="82" t="s">
        <v>323</v>
      </c>
      <c r="P159" s="83" t="s">
        <v>339</v>
      </c>
      <c r="Q159" s="84">
        <v>2800</v>
      </c>
      <c r="R159" s="76" t="str">
        <f>VLOOKUP(A159,[2]Sheet1!$A:$L,12,0)</f>
        <v>0841916180116</v>
      </c>
      <c r="S159" s="1" t="s">
        <v>38</v>
      </c>
      <c r="T159" s="65"/>
      <c r="U159" s="94"/>
      <c r="V159" s="94"/>
      <c r="W159" s="94"/>
      <c r="X159" s="94"/>
      <c r="Y159" s="124">
        <f>SUM(T159:X159)</f>
        <v>0</v>
      </c>
      <c r="Z159" s="64">
        <f>Y159*Q159</f>
        <v>0</v>
      </c>
      <c r="AA159" s="64">
        <f>IFERROR(Z159*$I$8,"")</f>
        <v>0</v>
      </c>
      <c r="AB159" s="65"/>
      <c r="AC159" s="64">
        <f>AB159*Q159</f>
        <v>0</v>
      </c>
      <c r="AD159" s="64">
        <f>IFERROR(AC159*$I$8,"")</f>
        <v>0</v>
      </c>
      <c r="AE159" s="66">
        <f t="shared" ref="AE159:AF162" si="68">AB159+Y159</f>
        <v>0</v>
      </c>
      <c r="AF159" s="66">
        <f t="shared" si="68"/>
        <v>0</v>
      </c>
      <c r="AG159" s="66">
        <f t="shared" si="61"/>
        <v>0</v>
      </c>
    </row>
    <row r="160" spans="1:33" ht="19.75" customHeight="1" x14ac:dyDescent="0.55000000000000004">
      <c r="A160" s="56" t="str">
        <f t="shared" si="62"/>
        <v>AC245CHRF</v>
      </c>
      <c r="B160" s="56" t="str">
        <f t="shared" si="55"/>
        <v/>
      </c>
      <c r="C160" s="56" t="str">
        <f t="shared" si="56"/>
        <v/>
      </c>
      <c r="D160" s="57">
        <f t="shared" si="57"/>
        <v>0</v>
      </c>
      <c r="E160" s="57" t="str">
        <f t="shared" si="58"/>
        <v/>
      </c>
      <c r="F160" s="56" t="str">
        <f t="shared" si="59"/>
        <v/>
      </c>
      <c r="G160" s="58">
        <f t="shared" si="60"/>
        <v>0</v>
      </c>
      <c r="H160" s="73" t="s">
        <v>14</v>
      </c>
      <c r="I160" s="127"/>
      <c r="J160" s="71" t="s">
        <v>83</v>
      </c>
      <c r="K160" s="78" t="s">
        <v>88</v>
      </c>
      <c r="L160" s="79" t="s">
        <v>336</v>
      </c>
      <c r="M160" s="80" t="s">
        <v>40</v>
      </c>
      <c r="N160" s="81" t="s">
        <v>43</v>
      </c>
      <c r="O160" s="82" t="s">
        <v>324</v>
      </c>
      <c r="P160" s="83" t="s">
        <v>339</v>
      </c>
      <c r="Q160" s="84">
        <v>1500</v>
      </c>
      <c r="R160" s="76" t="str">
        <f>VLOOKUP(A160,[2]Sheet1!$A:$L,12,0)</f>
        <v>0841916180055</v>
      </c>
      <c r="S160" s="1" t="s">
        <v>38</v>
      </c>
      <c r="T160" s="65"/>
      <c r="U160" s="94"/>
      <c r="V160" s="94"/>
      <c r="W160" s="94"/>
      <c r="X160" s="94"/>
      <c r="Y160" s="124">
        <f>SUM(T160:X160)</f>
        <v>0</v>
      </c>
      <c r="Z160" s="64">
        <f>Y160*Q160</f>
        <v>0</v>
      </c>
      <c r="AA160" s="64">
        <f>IFERROR(Z160*$I$8,"")</f>
        <v>0</v>
      </c>
      <c r="AB160" s="65"/>
      <c r="AC160" s="64">
        <f>AB160*Q160</f>
        <v>0</v>
      </c>
      <c r="AD160" s="64">
        <f>IFERROR(AC160*$I$8,"")</f>
        <v>0</v>
      </c>
      <c r="AE160" s="66">
        <f t="shared" si="68"/>
        <v>0</v>
      </c>
      <c r="AF160" s="66">
        <f t="shared" si="68"/>
        <v>0</v>
      </c>
      <c r="AG160" s="66">
        <f t="shared" si="61"/>
        <v>0</v>
      </c>
    </row>
    <row r="161" spans="1:33" ht="19.75" customHeight="1" x14ac:dyDescent="0.55000000000000004">
      <c r="A161" s="56" t="str">
        <f t="shared" si="62"/>
        <v>AC245BKF</v>
      </c>
      <c r="B161" s="56" t="str">
        <f t="shared" si="55"/>
        <v/>
      </c>
      <c r="C161" s="56" t="str">
        <f t="shared" si="56"/>
        <v/>
      </c>
      <c r="D161" s="57">
        <f t="shared" si="57"/>
        <v>0</v>
      </c>
      <c r="E161" s="57" t="str">
        <f t="shared" si="58"/>
        <v/>
      </c>
      <c r="F161" s="56" t="str">
        <f t="shared" si="59"/>
        <v/>
      </c>
      <c r="G161" s="58">
        <f t="shared" si="60"/>
        <v>0</v>
      </c>
      <c r="H161" s="73" t="s">
        <v>14</v>
      </c>
      <c r="I161" s="127"/>
      <c r="J161" s="71" t="s">
        <v>83</v>
      </c>
      <c r="K161" s="78" t="s">
        <v>88</v>
      </c>
      <c r="L161" s="79" t="s">
        <v>126</v>
      </c>
      <c r="M161" s="80" t="s">
        <v>40</v>
      </c>
      <c r="N161" s="81" t="s">
        <v>43</v>
      </c>
      <c r="O161" s="82" t="s">
        <v>325</v>
      </c>
      <c r="P161" s="83" t="s">
        <v>339</v>
      </c>
      <c r="Q161" s="84">
        <v>1500</v>
      </c>
      <c r="R161" s="76" t="str">
        <f>VLOOKUP(A161,[2]Sheet1!$A:$L,12,0)</f>
        <v>0841916180048</v>
      </c>
      <c r="S161" s="1" t="s">
        <v>38</v>
      </c>
      <c r="T161" s="65"/>
      <c r="U161" s="94"/>
      <c r="V161" s="94"/>
      <c r="W161" s="94"/>
      <c r="X161" s="94"/>
      <c r="Y161" s="124">
        <f>SUM(T161:X161)</f>
        <v>0</v>
      </c>
      <c r="Z161" s="64">
        <f>Y161*Q161</f>
        <v>0</v>
      </c>
      <c r="AA161" s="64">
        <f>IFERROR(Z161*$I$8,"")</f>
        <v>0</v>
      </c>
      <c r="AB161" s="65"/>
      <c r="AC161" s="64">
        <f>AB161*Q161</f>
        <v>0</v>
      </c>
      <c r="AD161" s="64">
        <f>IFERROR(AC161*$I$8,"")</f>
        <v>0</v>
      </c>
      <c r="AE161" s="66">
        <f t="shared" si="68"/>
        <v>0</v>
      </c>
      <c r="AF161" s="66">
        <f t="shared" si="68"/>
        <v>0</v>
      </c>
      <c r="AG161" s="66">
        <f t="shared" si="61"/>
        <v>0</v>
      </c>
    </row>
    <row r="162" spans="1:33" ht="19.75" customHeight="1" x14ac:dyDescent="0.55000000000000004">
      <c r="A162" s="56" t="str">
        <f t="shared" si="62"/>
        <v>AC245RNBWF</v>
      </c>
      <c r="B162" s="56" t="str">
        <f t="shared" ref="B162:B422" si="69">$I$3</f>
        <v/>
      </c>
      <c r="C162" s="56" t="str">
        <f t="shared" ref="C162:C422" si="70">$I$4</f>
        <v/>
      </c>
      <c r="D162" s="57">
        <f t="shared" ref="D162:D422" si="71">$I$5</f>
        <v>0</v>
      </c>
      <c r="E162" s="57" t="str">
        <f t="shared" ref="E162:E422" si="72">$I$6</f>
        <v/>
      </c>
      <c r="F162" s="56" t="str">
        <f t="shared" ref="F162:F422" si="73">$I$7</f>
        <v/>
      </c>
      <c r="G162" s="58">
        <f t="shared" ref="G162:G422" si="74">$I$8</f>
        <v>0</v>
      </c>
      <c r="H162" s="73" t="s">
        <v>14</v>
      </c>
      <c r="I162" s="127"/>
      <c r="J162" s="71" t="s">
        <v>83</v>
      </c>
      <c r="K162" s="78" t="s">
        <v>88</v>
      </c>
      <c r="L162" s="79" t="s">
        <v>337</v>
      </c>
      <c r="M162" s="80" t="s">
        <v>40</v>
      </c>
      <c r="N162" s="81" t="s">
        <v>43</v>
      </c>
      <c r="O162" s="82" t="s">
        <v>326</v>
      </c>
      <c r="P162" s="83" t="s">
        <v>339</v>
      </c>
      <c r="Q162" s="84">
        <v>2000</v>
      </c>
      <c r="R162" s="76" t="str">
        <f>VLOOKUP(A162,[2]Sheet1!$A:$L,12,0)</f>
        <v>0841916180062</v>
      </c>
      <c r="S162" s="1" t="s">
        <v>38</v>
      </c>
      <c r="T162" s="65"/>
      <c r="U162" s="94"/>
      <c r="V162" s="94"/>
      <c r="W162" s="94"/>
      <c r="X162" s="94"/>
      <c r="Y162" s="124">
        <f>SUM(T162:X162)</f>
        <v>0</v>
      </c>
      <c r="Z162" s="64">
        <f>Y162*Q162</f>
        <v>0</v>
      </c>
      <c r="AA162" s="64">
        <f>IFERROR(Z162*$I$8,"")</f>
        <v>0</v>
      </c>
      <c r="AB162" s="65"/>
      <c r="AC162" s="64">
        <f>AB162*Q162</f>
        <v>0</v>
      </c>
      <c r="AD162" s="64">
        <f>IFERROR(AC162*$I$8,"")</f>
        <v>0</v>
      </c>
      <c r="AE162" s="66">
        <f t="shared" si="68"/>
        <v>0</v>
      </c>
      <c r="AF162" s="66">
        <f t="shared" si="68"/>
        <v>0</v>
      </c>
      <c r="AG162" s="66">
        <f t="shared" si="61"/>
        <v>0</v>
      </c>
    </row>
    <row r="163" spans="1:33" ht="19.75" customHeight="1" x14ac:dyDescent="0.55000000000000004">
      <c r="A163" s="56" t="str">
        <f t="shared" si="62"/>
        <v>AC245GLDF</v>
      </c>
      <c r="B163" s="56" t="str">
        <f t="shared" si="55"/>
        <v/>
      </c>
      <c r="C163" s="56" t="str">
        <f t="shared" si="56"/>
        <v/>
      </c>
      <c r="D163" s="57">
        <f t="shared" si="57"/>
        <v>0</v>
      </c>
      <c r="E163" s="57" t="str">
        <f t="shared" si="58"/>
        <v/>
      </c>
      <c r="F163" s="56" t="str">
        <f t="shared" si="59"/>
        <v/>
      </c>
      <c r="G163" s="58">
        <f t="shared" si="60"/>
        <v>0</v>
      </c>
      <c r="H163" s="73" t="s">
        <v>14</v>
      </c>
      <c r="I163" s="127"/>
      <c r="J163" s="71" t="s">
        <v>83</v>
      </c>
      <c r="K163" s="78" t="s">
        <v>88</v>
      </c>
      <c r="L163" s="79" t="s">
        <v>338</v>
      </c>
      <c r="M163" s="80" t="s">
        <v>40</v>
      </c>
      <c r="N163" s="81" t="s">
        <v>43</v>
      </c>
      <c r="O163" s="82" t="s">
        <v>327</v>
      </c>
      <c r="P163" s="83" t="s">
        <v>339</v>
      </c>
      <c r="Q163" s="84">
        <v>2000</v>
      </c>
      <c r="R163" s="76" t="str">
        <f>VLOOKUP(A163,[2]Sheet1!$A:$L,12,0)</f>
        <v>0841916180086</v>
      </c>
      <c r="S163" s="1" t="s">
        <v>38</v>
      </c>
      <c r="T163" s="65"/>
      <c r="U163" s="94"/>
      <c r="V163" s="94"/>
      <c r="W163" s="94"/>
      <c r="X163" s="94"/>
      <c r="Y163" s="124">
        <f t="shared" si="63"/>
        <v>0</v>
      </c>
      <c r="Z163" s="64">
        <f t="shared" si="64"/>
        <v>0</v>
      </c>
      <c r="AA163" s="64">
        <f t="shared" si="65"/>
        <v>0</v>
      </c>
      <c r="AB163" s="65"/>
      <c r="AC163" s="64">
        <f t="shared" si="53"/>
        <v>0</v>
      </c>
      <c r="AD163" s="64">
        <f t="shared" si="54"/>
        <v>0</v>
      </c>
      <c r="AE163" s="66">
        <f t="shared" si="66"/>
        <v>0</v>
      </c>
      <c r="AF163" s="66">
        <f t="shared" si="67"/>
        <v>0</v>
      </c>
      <c r="AG163" s="66">
        <f t="shared" si="61"/>
        <v>0</v>
      </c>
    </row>
    <row r="164" spans="1:33" ht="19.75" customHeight="1" x14ac:dyDescent="0.55000000000000004">
      <c r="A164" s="56" t="str">
        <f t="shared" si="62"/>
        <v>AC247CHRF</v>
      </c>
      <c r="B164" s="56" t="str">
        <f t="shared" si="55"/>
        <v/>
      </c>
      <c r="C164" s="56" t="str">
        <f t="shared" si="56"/>
        <v/>
      </c>
      <c r="D164" s="57">
        <f t="shared" si="57"/>
        <v>0</v>
      </c>
      <c r="E164" s="57" t="str">
        <f t="shared" si="58"/>
        <v/>
      </c>
      <c r="F164" s="56" t="str">
        <f t="shared" si="59"/>
        <v/>
      </c>
      <c r="G164" s="58">
        <f t="shared" si="60"/>
        <v>0</v>
      </c>
      <c r="H164" s="73" t="s">
        <v>14</v>
      </c>
      <c r="I164" s="127"/>
      <c r="J164" s="71" t="s">
        <v>83</v>
      </c>
      <c r="K164" s="78" t="s">
        <v>89</v>
      </c>
      <c r="L164" s="79" t="s">
        <v>336</v>
      </c>
      <c r="M164" s="80" t="s">
        <v>40</v>
      </c>
      <c r="N164" s="81" t="s">
        <v>43</v>
      </c>
      <c r="O164" s="82" t="s">
        <v>328</v>
      </c>
      <c r="P164" s="83" t="s">
        <v>339</v>
      </c>
      <c r="Q164" s="84">
        <v>1500</v>
      </c>
      <c r="R164" s="76" t="str">
        <f>VLOOKUP(A164,[2]Sheet1!$A:$L,12,0)</f>
        <v>0841916180147</v>
      </c>
      <c r="S164" s="1" t="s">
        <v>38</v>
      </c>
      <c r="T164" s="65"/>
      <c r="U164" s="94"/>
      <c r="V164" s="94"/>
      <c r="W164" s="94"/>
      <c r="X164" s="94"/>
      <c r="Y164" s="124">
        <f t="shared" si="63"/>
        <v>0</v>
      </c>
      <c r="Z164" s="64">
        <f t="shared" si="64"/>
        <v>0</v>
      </c>
      <c r="AA164" s="64">
        <f t="shared" si="65"/>
        <v>0</v>
      </c>
      <c r="AB164" s="65"/>
      <c r="AC164" s="64">
        <f t="shared" si="53"/>
        <v>0</v>
      </c>
      <c r="AD164" s="64">
        <f t="shared" si="54"/>
        <v>0</v>
      </c>
      <c r="AE164" s="66">
        <f t="shared" si="66"/>
        <v>0</v>
      </c>
      <c r="AF164" s="66">
        <f t="shared" si="67"/>
        <v>0</v>
      </c>
      <c r="AG164" s="66">
        <f t="shared" si="61"/>
        <v>0</v>
      </c>
    </row>
    <row r="165" spans="1:33" ht="19.75" customHeight="1" x14ac:dyDescent="0.55000000000000004">
      <c r="A165" s="56" t="str">
        <f t="shared" si="62"/>
        <v>AC247BKF</v>
      </c>
      <c r="B165" s="56" t="str">
        <f t="shared" si="55"/>
        <v/>
      </c>
      <c r="C165" s="56" t="str">
        <f t="shared" si="56"/>
        <v/>
      </c>
      <c r="D165" s="57">
        <f t="shared" si="57"/>
        <v>0</v>
      </c>
      <c r="E165" s="57" t="str">
        <f t="shared" si="58"/>
        <v/>
      </c>
      <c r="F165" s="56" t="str">
        <f t="shared" si="59"/>
        <v/>
      </c>
      <c r="G165" s="58">
        <f t="shared" si="60"/>
        <v>0</v>
      </c>
      <c r="H165" s="73" t="s">
        <v>14</v>
      </c>
      <c r="I165" s="127"/>
      <c r="J165" s="71" t="s">
        <v>83</v>
      </c>
      <c r="K165" s="78" t="s">
        <v>89</v>
      </c>
      <c r="L165" s="79" t="s">
        <v>126</v>
      </c>
      <c r="M165" s="80" t="s">
        <v>40</v>
      </c>
      <c r="N165" s="81" t="s">
        <v>43</v>
      </c>
      <c r="O165" s="82" t="s">
        <v>329</v>
      </c>
      <c r="P165" s="83" t="s">
        <v>339</v>
      </c>
      <c r="Q165" s="84">
        <v>1500</v>
      </c>
      <c r="R165" s="76" t="str">
        <f>VLOOKUP(A165,[2]Sheet1!$A:$L,12,0)</f>
        <v>0841916180130</v>
      </c>
      <c r="S165" s="1" t="s">
        <v>38</v>
      </c>
      <c r="T165" s="65"/>
      <c r="U165" s="94"/>
      <c r="V165" s="94"/>
      <c r="W165" s="94"/>
      <c r="X165" s="94"/>
      <c r="Y165" s="124">
        <f t="shared" si="63"/>
        <v>0</v>
      </c>
      <c r="Z165" s="64">
        <f t="shared" si="64"/>
        <v>0</v>
      </c>
      <c r="AA165" s="64">
        <f t="shared" si="65"/>
        <v>0</v>
      </c>
      <c r="AB165" s="65"/>
      <c r="AC165" s="64">
        <f t="shared" si="53"/>
        <v>0</v>
      </c>
      <c r="AD165" s="64">
        <f t="shared" si="54"/>
        <v>0</v>
      </c>
      <c r="AE165" s="66">
        <f t="shared" si="66"/>
        <v>0</v>
      </c>
      <c r="AF165" s="66">
        <f t="shared" si="67"/>
        <v>0</v>
      </c>
      <c r="AG165" s="66">
        <f t="shared" si="61"/>
        <v>0</v>
      </c>
    </row>
    <row r="166" spans="1:33" ht="19.75" customHeight="1" x14ac:dyDescent="0.55000000000000004">
      <c r="A166" s="56" t="str">
        <f t="shared" si="62"/>
        <v>AC247RNBWF</v>
      </c>
      <c r="B166" s="56" t="str">
        <f t="shared" si="55"/>
        <v/>
      </c>
      <c r="C166" s="56" t="str">
        <f t="shared" si="56"/>
        <v/>
      </c>
      <c r="D166" s="57">
        <f t="shared" si="57"/>
        <v>0</v>
      </c>
      <c r="E166" s="57" t="str">
        <f t="shared" si="58"/>
        <v/>
      </c>
      <c r="F166" s="56" t="str">
        <f t="shared" si="59"/>
        <v/>
      </c>
      <c r="G166" s="58">
        <f t="shared" si="60"/>
        <v>0</v>
      </c>
      <c r="H166" s="73" t="s">
        <v>14</v>
      </c>
      <c r="I166" s="127"/>
      <c r="J166" s="71" t="s">
        <v>83</v>
      </c>
      <c r="K166" s="78" t="s">
        <v>89</v>
      </c>
      <c r="L166" s="79" t="s">
        <v>337</v>
      </c>
      <c r="M166" s="80" t="s">
        <v>40</v>
      </c>
      <c r="N166" s="81" t="s">
        <v>43</v>
      </c>
      <c r="O166" s="82" t="s">
        <v>330</v>
      </c>
      <c r="P166" s="83" t="s">
        <v>339</v>
      </c>
      <c r="Q166" s="84">
        <v>2000</v>
      </c>
      <c r="R166" s="76" t="str">
        <f>VLOOKUP(A166,[2]Sheet1!$A:$L,12,0)</f>
        <v>0841916180161</v>
      </c>
      <c r="S166" s="1" t="s">
        <v>38</v>
      </c>
      <c r="T166" s="65"/>
      <c r="U166" s="94"/>
      <c r="V166" s="94"/>
      <c r="W166" s="94"/>
      <c r="X166" s="94"/>
      <c r="Y166" s="124">
        <f t="shared" si="63"/>
        <v>0</v>
      </c>
      <c r="Z166" s="64">
        <f t="shared" si="64"/>
        <v>0</v>
      </c>
      <c r="AA166" s="64">
        <f t="shared" si="65"/>
        <v>0</v>
      </c>
      <c r="AB166" s="65"/>
      <c r="AC166" s="64">
        <f t="shared" si="53"/>
        <v>0</v>
      </c>
      <c r="AD166" s="64">
        <f t="shared" si="54"/>
        <v>0</v>
      </c>
      <c r="AE166" s="66">
        <f t="shared" si="66"/>
        <v>0</v>
      </c>
      <c r="AF166" s="66">
        <f t="shared" si="67"/>
        <v>0</v>
      </c>
      <c r="AG166" s="66">
        <f t="shared" si="61"/>
        <v>0</v>
      </c>
    </row>
    <row r="167" spans="1:33" ht="19.75" customHeight="1" x14ac:dyDescent="0.55000000000000004">
      <c r="A167" s="56" t="str">
        <f t="shared" si="62"/>
        <v>AC247GLDF</v>
      </c>
      <c r="B167" s="56" t="str">
        <f t="shared" si="55"/>
        <v/>
      </c>
      <c r="C167" s="56" t="str">
        <f t="shared" si="56"/>
        <v/>
      </c>
      <c r="D167" s="57">
        <f t="shared" si="57"/>
        <v>0</v>
      </c>
      <c r="E167" s="57" t="str">
        <f t="shared" si="58"/>
        <v/>
      </c>
      <c r="F167" s="56" t="str">
        <f t="shared" si="59"/>
        <v/>
      </c>
      <c r="G167" s="58">
        <f t="shared" si="60"/>
        <v>0</v>
      </c>
      <c r="H167" s="73" t="s">
        <v>14</v>
      </c>
      <c r="I167" s="127"/>
      <c r="J167" s="71" t="s">
        <v>83</v>
      </c>
      <c r="K167" s="78" t="s">
        <v>89</v>
      </c>
      <c r="L167" s="79" t="s">
        <v>338</v>
      </c>
      <c r="M167" s="80" t="s">
        <v>40</v>
      </c>
      <c r="N167" s="81" t="s">
        <v>43</v>
      </c>
      <c r="O167" s="82" t="s">
        <v>331</v>
      </c>
      <c r="P167" s="83" t="s">
        <v>339</v>
      </c>
      <c r="Q167" s="84">
        <v>2000</v>
      </c>
      <c r="R167" s="76" t="str">
        <f>VLOOKUP(A167,[2]Sheet1!$A:$L,12,0)</f>
        <v>0841916180154</v>
      </c>
      <c r="S167" s="1" t="s">
        <v>38</v>
      </c>
      <c r="T167" s="65"/>
      <c r="U167" s="94"/>
      <c r="V167" s="94"/>
      <c r="W167" s="94"/>
      <c r="X167" s="94"/>
      <c r="Y167" s="124">
        <f t="shared" ref="Y167:Y272" si="75">SUM(T167:X167)</f>
        <v>0</v>
      </c>
      <c r="Z167" s="64">
        <f t="shared" ref="Z167:Z272" si="76">Y167*Q167</f>
        <v>0</v>
      </c>
      <c r="AA167" s="64">
        <f t="shared" ref="AA167:AA272" si="77">IFERROR(Z167*$I$8,"")</f>
        <v>0</v>
      </c>
      <c r="AB167" s="65"/>
      <c r="AC167" s="64">
        <f t="shared" ref="AC167:AC200" si="78">AB167*Q167</f>
        <v>0</v>
      </c>
      <c r="AD167" s="64">
        <f t="shared" ref="AD167:AD200" si="79">IFERROR(AC167*$I$8,"")</f>
        <v>0</v>
      </c>
      <c r="AE167" s="66">
        <f t="shared" ref="AE167:AE272" si="80">AB167+Y167</f>
        <v>0</v>
      </c>
      <c r="AF167" s="66">
        <f t="shared" si="67"/>
        <v>0</v>
      </c>
      <c r="AG167" s="66">
        <f t="shared" si="61"/>
        <v>0</v>
      </c>
    </row>
    <row r="168" spans="1:33" ht="19.75" customHeight="1" x14ac:dyDescent="0.55000000000000004">
      <c r="A168" s="56" t="str">
        <f t="shared" si="62"/>
        <v>JP228BKSU5</v>
      </c>
      <c r="B168" s="56" t="str">
        <f t="shared" si="55"/>
        <v/>
      </c>
      <c r="C168" s="56" t="str">
        <f t="shared" si="56"/>
        <v/>
      </c>
      <c r="D168" s="57">
        <f t="shared" si="57"/>
        <v>0</v>
      </c>
      <c r="E168" s="57" t="str">
        <f t="shared" si="58"/>
        <v/>
      </c>
      <c r="F168" s="56" t="str">
        <f t="shared" si="59"/>
        <v/>
      </c>
      <c r="G168" s="58">
        <f t="shared" si="60"/>
        <v>0</v>
      </c>
      <c r="H168" s="73" t="s">
        <v>19</v>
      </c>
      <c r="I168" s="127"/>
      <c r="J168" s="71" t="s">
        <v>110</v>
      </c>
      <c r="K168" s="78" t="s">
        <v>342</v>
      </c>
      <c r="L168" s="79" t="s">
        <v>343</v>
      </c>
      <c r="M168" s="80" t="s">
        <v>35</v>
      </c>
      <c r="N168" s="81" t="s">
        <v>346</v>
      </c>
      <c r="O168" s="82" t="s">
        <v>344</v>
      </c>
      <c r="P168" s="83" t="s">
        <v>142</v>
      </c>
      <c r="Q168" s="84">
        <v>13000</v>
      </c>
      <c r="R168" s="76" t="str">
        <f>VLOOKUP(A168,[2]Sheet1!$A:$L,12,0)</f>
        <v>4580637800908</v>
      </c>
      <c r="S168" s="1">
        <v>5</v>
      </c>
      <c r="T168" s="65"/>
      <c r="U168" s="94"/>
      <c r="V168" s="94"/>
      <c r="W168" s="94"/>
      <c r="X168" s="94"/>
      <c r="Y168" s="124">
        <f t="shared" si="75"/>
        <v>0</v>
      </c>
      <c r="Z168" s="64">
        <f t="shared" si="76"/>
        <v>0</v>
      </c>
      <c r="AA168" s="64">
        <f t="shared" si="77"/>
        <v>0</v>
      </c>
      <c r="AB168" s="65"/>
      <c r="AC168" s="64">
        <f t="shared" si="78"/>
        <v>0</v>
      </c>
      <c r="AD168" s="64">
        <f t="shared" si="79"/>
        <v>0</v>
      </c>
      <c r="AE168" s="66">
        <f t="shared" si="80"/>
        <v>0</v>
      </c>
      <c r="AF168" s="66">
        <f t="shared" si="67"/>
        <v>0</v>
      </c>
      <c r="AG168" s="66">
        <f t="shared" si="61"/>
        <v>0</v>
      </c>
    </row>
    <row r="169" spans="1:33" ht="19.75" customHeight="1" x14ac:dyDescent="0.55000000000000004">
      <c r="A169" s="56" t="str">
        <f t="shared" si="62"/>
        <v>JP228BKSU6</v>
      </c>
      <c r="B169" s="56" t="str">
        <f t="shared" si="55"/>
        <v/>
      </c>
      <c r="C169" s="56" t="str">
        <f t="shared" si="56"/>
        <v/>
      </c>
      <c r="D169" s="57">
        <f t="shared" si="57"/>
        <v>0</v>
      </c>
      <c r="E169" s="57" t="str">
        <f t="shared" si="58"/>
        <v/>
      </c>
      <c r="F169" s="56" t="str">
        <f t="shared" si="59"/>
        <v/>
      </c>
      <c r="G169" s="58">
        <f t="shared" si="60"/>
        <v>0</v>
      </c>
      <c r="H169" s="73" t="s">
        <v>19</v>
      </c>
      <c r="I169" s="127"/>
      <c r="J169" s="71" t="s">
        <v>110</v>
      </c>
      <c r="K169" s="78" t="s">
        <v>342</v>
      </c>
      <c r="L169" s="79" t="s">
        <v>343</v>
      </c>
      <c r="M169" s="80" t="s">
        <v>35</v>
      </c>
      <c r="N169" s="81" t="s">
        <v>36</v>
      </c>
      <c r="O169" s="82" t="s">
        <v>344</v>
      </c>
      <c r="P169" s="83" t="s">
        <v>142</v>
      </c>
      <c r="Q169" s="84">
        <v>13000</v>
      </c>
      <c r="R169" s="76" t="str">
        <f>VLOOKUP(A169,[2]Sheet1!$A:$L,12,0)</f>
        <v>4580637800915</v>
      </c>
      <c r="S169" s="1">
        <v>6</v>
      </c>
      <c r="T169" s="65"/>
      <c r="U169" s="94"/>
      <c r="V169" s="94"/>
      <c r="W169" s="94"/>
      <c r="X169" s="94"/>
      <c r="Y169" s="124">
        <f t="shared" si="75"/>
        <v>0</v>
      </c>
      <c r="Z169" s="64">
        <f t="shared" si="76"/>
        <v>0</v>
      </c>
      <c r="AA169" s="64">
        <f t="shared" si="77"/>
        <v>0</v>
      </c>
      <c r="AB169" s="65"/>
      <c r="AC169" s="64">
        <f t="shared" si="78"/>
        <v>0</v>
      </c>
      <c r="AD169" s="64">
        <f t="shared" si="79"/>
        <v>0</v>
      </c>
      <c r="AE169" s="66">
        <f t="shared" si="80"/>
        <v>0</v>
      </c>
      <c r="AF169" s="66">
        <f t="shared" si="67"/>
        <v>0</v>
      </c>
      <c r="AG169" s="66">
        <f t="shared" si="61"/>
        <v>0</v>
      </c>
    </row>
    <row r="170" spans="1:33" ht="19.75" customHeight="1" x14ac:dyDescent="0.55000000000000004">
      <c r="A170" s="56" t="str">
        <f t="shared" si="62"/>
        <v>JP228BKSU7</v>
      </c>
      <c r="B170" s="56" t="str">
        <f t="shared" si="55"/>
        <v/>
      </c>
      <c r="C170" s="56" t="str">
        <f t="shared" si="56"/>
        <v/>
      </c>
      <c r="D170" s="57">
        <f t="shared" si="57"/>
        <v>0</v>
      </c>
      <c r="E170" s="57" t="str">
        <f t="shared" si="58"/>
        <v/>
      </c>
      <c r="F170" s="56" t="str">
        <f t="shared" si="59"/>
        <v/>
      </c>
      <c r="G170" s="58">
        <f t="shared" si="60"/>
        <v>0</v>
      </c>
      <c r="H170" s="73" t="s">
        <v>19</v>
      </c>
      <c r="I170" s="127"/>
      <c r="J170" s="71" t="s">
        <v>110</v>
      </c>
      <c r="K170" s="78" t="s">
        <v>342</v>
      </c>
      <c r="L170" s="79" t="s">
        <v>343</v>
      </c>
      <c r="M170" s="80" t="s">
        <v>35</v>
      </c>
      <c r="N170" s="81" t="s">
        <v>36</v>
      </c>
      <c r="O170" s="82" t="s">
        <v>344</v>
      </c>
      <c r="P170" s="83" t="s">
        <v>142</v>
      </c>
      <c r="Q170" s="84">
        <v>13000</v>
      </c>
      <c r="R170" s="76" t="str">
        <f>VLOOKUP(A170,[2]Sheet1!$A:$L,12,0)</f>
        <v>4580637800922</v>
      </c>
      <c r="S170" s="1">
        <v>7</v>
      </c>
      <c r="T170" s="65"/>
      <c r="U170" s="94"/>
      <c r="V170" s="94"/>
      <c r="W170" s="94"/>
      <c r="X170" s="94"/>
      <c r="Y170" s="124">
        <f t="shared" si="75"/>
        <v>0</v>
      </c>
      <c r="Z170" s="64">
        <f t="shared" si="76"/>
        <v>0</v>
      </c>
      <c r="AA170" s="64">
        <f t="shared" si="77"/>
        <v>0</v>
      </c>
      <c r="AB170" s="65"/>
      <c r="AC170" s="64">
        <f t="shared" si="78"/>
        <v>0</v>
      </c>
      <c r="AD170" s="64">
        <f t="shared" si="79"/>
        <v>0</v>
      </c>
      <c r="AE170" s="66">
        <f t="shared" si="80"/>
        <v>0</v>
      </c>
      <c r="AF170" s="66">
        <f t="shared" si="67"/>
        <v>0</v>
      </c>
      <c r="AG170" s="66">
        <f t="shared" si="61"/>
        <v>0</v>
      </c>
    </row>
    <row r="171" spans="1:33" ht="19.75" customHeight="1" x14ac:dyDescent="0.55000000000000004">
      <c r="A171" s="56" t="str">
        <f t="shared" si="62"/>
        <v>JP228BKSU7.5</v>
      </c>
      <c r="B171" s="56" t="str">
        <f t="shared" si="55"/>
        <v/>
      </c>
      <c r="C171" s="56" t="str">
        <f t="shared" si="56"/>
        <v/>
      </c>
      <c r="D171" s="57">
        <f t="shared" si="57"/>
        <v>0</v>
      </c>
      <c r="E171" s="57" t="str">
        <f t="shared" si="58"/>
        <v/>
      </c>
      <c r="F171" s="56" t="str">
        <f t="shared" si="59"/>
        <v/>
      </c>
      <c r="G171" s="58">
        <f t="shared" si="60"/>
        <v>0</v>
      </c>
      <c r="H171" s="73" t="s">
        <v>19</v>
      </c>
      <c r="I171" s="127"/>
      <c r="J171" s="71" t="s">
        <v>110</v>
      </c>
      <c r="K171" s="78" t="s">
        <v>342</v>
      </c>
      <c r="L171" s="79" t="s">
        <v>343</v>
      </c>
      <c r="M171" s="80" t="s">
        <v>35</v>
      </c>
      <c r="N171" s="81" t="s">
        <v>36</v>
      </c>
      <c r="O171" s="82" t="s">
        <v>344</v>
      </c>
      <c r="P171" s="83" t="s">
        <v>142</v>
      </c>
      <c r="Q171" s="84">
        <v>13000</v>
      </c>
      <c r="R171" s="76" t="str">
        <f>VLOOKUP(A171,[2]Sheet1!$A:$L,12,0)</f>
        <v>4580637800939</v>
      </c>
      <c r="S171" s="1">
        <v>7.5</v>
      </c>
      <c r="T171" s="65"/>
      <c r="U171" s="94"/>
      <c r="V171" s="94"/>
      <c r="W171" s="94"/>
      <c r="X171" s="94"/>
      <c r="Y171" s="124">
        <f t="shared" si="75"/>
        <v>0</v>
      </c>
      <c r="Z171" s="64">
        <f t="shared" si="76"/>
        <v>0</v>
      </c>
      <c r="AA171" s="64">
        <f t="shared" si="77"/>
        <v>0</v>
      </c>
      <c r="AB171" s="65"/>
      <c r="AC171" s="64">
        <f t="shared" si="78"/>
        <v>0</v>
      </c>
      <c r="AD171" s="64">
        <f t="shared" si="79"/>
        <v>0</v>
      </c>
      <c r="AE171" s="66">
        <f t="shared" si="80"/>
        <v>0</v>
      </c>
      <c r="AF171" s="66">
        <f t="shared" si="67"/>
        <v>0</v>
      </c>
      <c r="AG171" s="66">
        <f t="shared" si="61"/>
        <v>0</v>
      </c>
    </row>
    <row r="172" spans="1:33" ht="19.75" customHeight="1" x14ac:dyDescent="0.55000000000000004">
      <c r="A172" s="56" t="str">
        <f t="shared" si="62"/>
        <v>JP228BKSU8</v>
      </c>
      <c r="B172" s="56" t="str">
        <f t="shared" si="55"/>
        <v/>
      </c>
      <c r="C172" s="56" t="str">
        <f t="shared" si="56"/>
        <v/>
      </c>
      <c r="D172" s="57">
        <f t="shared" si="57"/>
        <v>0</v>
      </c>
      <c r="E172" s="57" t="str">
        <f t="shared" si="58"/>
        <v/>
      </c>
      <c r="F172" s="56" t="str">
        <f t="shared" si="59"/>
        <v/>
      </c>
      <c r="G172" s="58">
        <f t="shared" si="60"/>
        <v>0</v>
      </c>
      <c r="H172" s="73" t="s">
        <v>19</v>
      </c>
      <c r="I172" s="127"/>
      <c r="J172" s="71" t="s">
        <v>110</v>
      </c>
      <c r="K172" s="78" t="s">
        <v>342</v>
      </c>
      <c r="L172" s="79" t="s">
        <v>343</v>
      </c>
      <c r="M172" s="80" t="s">
        <v>35</v>
      </c>
      <c r="N172" s="81" t="s">
        <v>36</v>
      </c>
      <c r="O172" s="82" t="s">
        <v>344</v>
      </c>
      <c r="P172" s="83" t="s">
        <v>142</v>
      </c>
      <c r="Q172" s="84">
        <v>13000</v>
      </c>
      <c r="R172" s="76" t="str">
        <f>VLOOKUP(A172,[2]Sheet1!$A:$L,12,0)</f>
        <v>4580637800946</v>
      </c>
      <c r="S172" s="1">
        <v>8</v>
      </c>
      <c r="T172" s="65"/>
      <c r="U172" s="94"/>
      <c r="V172" s="94"/>
      <c r="W172" s="94"/>
      <c r="X172" s="94"/>
      <c r="Y172" s="124">
        <f t="shared" si="75"/>
        <v>0</v>
      </c>
      <c r="Z172" s="64">
        <f t="shared" si="76"/>
        <v>0</v>
      </c>
      <c r="AA172" s="64">
        <f t="shared" si="77"/>
        <v>0</v>
      </c>
      <c r="AB172" s="65"/>
      <c r="AC172" s="64">
        <f t="shared" si="78"/>
        <v>0</v>
      </c>
      <c r="AD172" s="64">
        <f t="shared" si="79"/>
        <v>0</v>
      </c>
      <c r="AE172" s="66">
        <f t="shared" si="80"/>
        <v>0</v>
      </c>
      <c r="AF172" s="66">
        <f t="shared" si="67"/>
        <v>0</v>
      </c>
      <c r="AG172" s="66">
        <f t="shared" si="61"/>
        <v>0</v>
      </c>
    </row>
    <row r="173" spans="1:33" ht="19.75" customHeight="1" x14ac:dyDescent="0.55000000000000004">
      <c r="A173" s="56" t="str">
        <f t="shared" si="62"/>
        <v>JP228BKSU8.5</v>
      </c>
      <c r="B173" s="56" t="str">
        <f t="shared" si="55"/>
        <v/>
      </c>
      <c r="C173" s="56" t="str">
        <f t="shared" si="56"/>
        <v/>
      </c>
      <c r="D173" s="57">
        <f t="shared" si="57"/>
        <v>0</v>
      </c>
      <c r="E173" s="57" t="str">
        <f t="shared" si="58"/>
        <v/>
      </c>
      <c r="F173" s="56" t="str">
        <f t="shared" si="59"/>
        <v/>
      </c>
      <c r="G173" s="58">
        <f t="shared" si="60"/>
        <v>0</v>
      </c>
      <c r="H173" s="73" t="s">
        <v>19</v>
      </c>
      <c r="I173" s="127"/>
      <c r="J173" s="71" t="s">
        <v>110</v>
      </c>
      <c r="K173" s="78" t="s">
        <v>342</v>
      </c>
      <c r="L173" s="79" t="s">
        <v>343</v>
      </c>
      <c r="M173" s="80" t="s">
        <v>35</v>
      </c>
      <c r="N173" s="81" t="s">
        <v>36</v>
      </c>
      <c r="O173" s="82" t="s">
        <v>344</v>
      </c>
      <c r="P173" s="83" t="s">
        <v>142</v>
      </c>
      <c r="Q173" s="84">
        <v>13000</v>
      </c>
      <c r="R173" s="76" t="str">
        <f>VLOOKUP(A173,[2]Sheet1!$A:$L,12,0)</f>
        <v>4580637800953</v>
      </c>
      <c r="S173" s="1">
        <v>8.5</v>
      </c>
      <c r="T173" s="65"/>
      <c r="U173" s="94"/>
      <c r="V173" s="94"/>
      <c r="W173" s="94"/>
      <c r="X173" s="94"/>
      <c r="Y173" s="124">
        <f t="shared" si="75"/>
        <v>0</v>
      </c>
      <c r="Z173" s="64">
        <f t="shared" si="76"/>
        <v>0</v>
      </c>
      <c r="AA173" s="64">
        <f t="shared" si="77"/>
        <v>0</v>
      </c>
      <c r="AB173" s="65"/>
      <c r="AC173" s="64">
        <f t="shared" si="78"/>
        <v>0</v>
      </c>
      <c r="AD173" s="64">
        <f t="shared" si="79"/>
        <v>0</v>
      </c>
      <c r="AE173" s="66">
        <f t="shared" si="80"/>
        <v>0</v>
      </c>
      <c r="AF173" s="66">
        <f t="shared" si="67"/>
        <v>0</v>
      </c>
      <c r="AG173" s="66">
        <f t="shared" si="61"/>
        <v>0</v>
      </c>
    </row>
    <row r="174" spans="1:33" ht="19.75" customHeight="1" x14ac:dyDescent="0.55000000000000004">
      <c r="A174" s="56" t="str">
        <f t="shared" si="62"/>
        <v>JP228BKSU9</v>
      </c>
      <c r="B174" s="56" t="str">
        <f t="shared" si="55"/>
        <v/>
      </c>
      <c r="C174" s="56" t="str">
        <f t="shared" si="56"/>
        <v/>
      </c>
      <c r="D174" s="57">
        <f t="shared" si="57"/>
        <v>0</v>
      </c>
      <c r="E174" s="57" t="str">
        <f t="shared" si="58"/>
        <v/>
      </c>
      <c r="F174" s="56" t="str">
        <f t="shared" si="59"/>
        <v/>
      </c>
      <c r="G174" s="58">
        <f t="shared" si="60"/>
        <v>0</v>
      </c>
      <c r="H174" s="73" t="s">
        <v>19</v>
      </c>
      <c r="I174" s="127"/>
      <c r="J174" s="71" t="s">
        <v>110</v>
      </c>
      <c r="K174" s="78" t="s">
        <v>342</v>
      </c>
      <c r="L174" s="79" t="s">
        <v>343</v>
      </c>
      <c r="M174" s="80" t="s">
        <v>35</v>
      </c>
      <c r="N174" s="81" t="s">
        <v>36</v>
      </c>
      <c r="O174" s="82" t="s">
        <v>344</v>
      </c>
      <c r="P174" s="83" t="s">
        <v>142</v>
      </c>
      <c r="Q174" s="84">
        <v>13000</v>
      </c>
      <c r="R174" s="76" t="str">
        <f>VLOOKUP(A174,[2]Sheet1!$A:$L,12,0)</f>
        <v>4580637800960</v>
      </c>
      <c r="S174" s="1">
        <v>9</v>
      </c>
      <c r="T174" s="65"/>
      <c r="U174" s="94"/>
      <c r="V174" s="94"/>
      <c r="W174" s="94"/>
      <c r="X174" s="94"/>
      <c r="Y174" s="124">
        <f t="shared" si="75"/>
        <v>0</v>
      </c>
      <c r="Z174" s="64">
        <f t="shared" si="76"/>
        <v>0</v>
      </c>
      <c r="AA174" s="64">
        <f t="shared" si="77"/>
        <v>0</v>
      </c>
      <c r="AB174" s="65"/>
      <c r="AC174" s="64">
        <f t="shared" si="78"/>
        <v>0</v>
      </c>
      <c r="AD174" s="64">
        <f t="shared" si="79"/>
        <v>0</v>
      </c>
      <c r="AE174" s="66">
        <f t="shared" si="80"/>
        <v>0</v>
      </c>
      <c r="AF174" s="66">
        <f t="shared" si="67"/>
        <v>0</v>
      </c>
      <c r="AG174" s="66">
        <f t="shared" si="61"/>
        <v>0</v>
      </c>
    </row>
    <row r="175" spans="1:33" ht="19.75" customHeight="1" x14ac:dyDescent="0.55000000000000004">
      <c r="A175" s="56" t="str">
        <f t="shared" si="62"/>
        <v>JP228BKSU9.5</v>
      </c>
      <c r="B175" s="56" t="str">
        <f t="shared" si="55"/>
        <v/>
      </c>
      <c r="C175" s="56" t="str">
        <f t="shared" si="56"/>
        <v/>
      </c>
      <c r="D175" s="57">
        <f t="shared" si="57"/>
        <v>0</v>
      </c>
      <c r="E175" s="57" t="str">
        <f t="shared" si="58"/>
        <v/>
      </c>
      <c r="F175" s="56" t="str">
        <f t="shared" si="59"/>
        <v/>
      </c>
      <c r="G175" s="58">
        <f t="shared" si="60"/>
        <v>0</v>
      </c>
      <c r="H175" s="73" t="s">
        <v>19</v>
      </c>
      <c r="I175" s="127"/>
      <c r="J175" s="71" t="s">
        <v>110</v>
      </c>
      <c r="K175" s="78" t="s">
        <v>342</v>
      </c>
      <c r="L175" s="79" t="s">
        <v>343</v>
      </c>
      <c r="M175" s="80" t="s">
        <v>35</v>
      </c>
      <c r="N175" s="81" t="s">
        <v>36</v>
      </c>
      <c r="O175" s="82" t="s">
        <v>344</v>
      </c>
      <c r="P175" s="83" t="s">
        <v>142</v>
      </c>
      <c r="Q175" s="84">
        <v>13000</v>
      </c>
      <c r="R175" s="76" t="str">
        <f>VLOOKUP(A175,[2]Sheet1!$A:$L,12,0)</f>
        <v>4580637800977</v>
      </c>
      <c r="S175" s="1">
        <v>9.5</v>
      </c>
      <c r="T175" s="65"/>
      <c r="U175" s="94"/>
      <c r="V175" s="94"/>
      <c r="W175" s="94"/>
      <c r="X175" s="94"/>
      <c r="Y175" s="124">
        <f t="shared" si="75"/>
        <v>0</v>
      </c>
      <c r="Z175" s="64">
        <f t="shared" si="76"/>
        <v>0</v>
      </c>
      <c r="AA175" s="64">
        <f t="shared" si="77"/>
        <v>0</v>
      </c>
      <c r="AB175" s="65"/>
      <c r="AC175" s="64">
        <f t="shared" si="78"/>
        <v>0</v>
      </c>
      <c r="AD175" s="64">
        <f t="shared" si="79"/>
        <v>0</v>
      </c>
      <c r="AE175" s="66">
        <f t="shared" si="80"/>
        <v>0</v>
      </c>
      <c r="AF175" s="66">
        <f t="shared" si="67"/>
        <v>0</v>
      </c>
      <c r="AG175" s="66">
        <f t="shared" si="61"/>
        <v>0</v>
      </c>
    </row>
    <row r="176" spans="1:33" ht="19.75" customHeight="1" x14ac:dyDescent="0.55000000000000004">
      <c r="A176" s="56" t="str">
        <f t="shared" si="62"/>
        <v>JP228BKSU10</v>
      </c>
      <c r="B176" s="56" t="str">
        <f t="shared" si="55"/>
        <v/>
      </c>
      <c r="C176" s="56" t="str">
        <f t="shared" si="56"/>
        <v/>
      </c>
      <c r="D176" s="57">
        <f t="shared" si="57"/>
        <v>0</v>
      </c>
      <c r="E176" s="57" t="str">
        <f t="shared" si="58"/>
        <v/>
      </c>
      <c r="F176" s="56" t="str">
        <f t="shared" si="59"/>
        <v/>
      </c>
      <c r="G176" s="58">
        <f t="shared" si="60"/>
        <v>0</v>
      </c>
      <c r="H176" s="73" t="s">
        <v>19</v>
      </c>
      <c r="I176" s="127"/>
      <c r="J176" s="71" t="s">
        <v>110</v>
      </c>
      <c r="K176" s="78" t="s">
        <v>342</v>
      </c>
      <c r="L176" s="79" t="s">
        <v>343</v>
      </c>
      <c r="M176" s="80" t="s">
        <v>35</v>
      </c>
      <c r="N176" s="81" t="s">
        <v>36</v>
      </c>
      <c r="O176" s="82" t="s">
        <v>344</v>
      </c>
      <c r="P176" s="83" t="s">
        <v>142</v>
      </c>
      <c r="Q176" s="84">
        <v>13000</v>
      </c>
      <c r="R176" s="76" t="str">
        <f>VLOOKUP(A176,[2]Sheet1!$A:$L,12,0)</f>
        <v>4580637800984</v>
      </c>
      <c r="S176" s="1">
        <v>10</v>
      </c>
      <c r="T176" s="65"/>
      <c r="U176" s="94"/>
      <c r="V176" s="94"/>
      <c r="W176" s="94"/>
      <c r="X176" s="94"/>
      <c r="Y176" s="124">
        <f t="shared" si="75"/>
        <v>0</v>
      </c>
      <c r="Z176" s="64">
        <f t="shared" si="76"/>
        <v>0</v>
      </c>
      <c r="AA176" s="64">
        <f t="shared" si="77"/>
        <v>0</v>
      </c>
      <c r="AB176" s="65"/>
      <c r="AC176" s="64">
        <f t="shared" si="78"/>
        <v>0</v>
      </c>
      <c r="AD176" s="64">
        <f t="shared" si="79"/>
        <v>0</v>
      </c>
      <c r="AE176" s="66">
        <f t="shared" si="80"/>
        <v>0</v>
      </c>
      <c r="AF176" s="66">
        <f t="shared" si="67"/>
        <v>0</v>
      </c>
      <c r="AG176" s="66">
        <f t="shared" si="61"/>
        <v>0</v>
      </c>
    </row>
    <row r="177" spans="1:33" ht="19.75" customHeight="1" x14ac:dyDescent="0.55000000000000004">
      <c r="A177" s="56" t="str">
        <f t="shared" si="62"/>
        <v>JP228BKSU10.5</v>
      </c>
      <c r="B177" s="56" t="str">
        <f t="shared" si="55"/>
        <v/>
      </c>
      <c r="C177" s="56" t="str">
        <f t="shared" si="56"/>
        <v/>
      </c>
      <c r="D177" s="57">
        <f t="shared" si="57"/>
        <v>0</v>
      </c>
      <c r="E177" s="57" t="str">
        <f t="shared" si="58"/>
        <v/>
      </c>
      <c r="F177" s="56" t="str">
        <f t="shared" si="59"/>
        <v/>
      </c>
      <c r="G177" s="58">
        <f t="shared" si="60"/>
        <v>0</v>
      </c>
      <c r="H177" s="73" t="s">
        <v>19</v>
      </c>
      <c r="I177" s="127"/>
      <c r="J177" s="71" t="s">
        <v>110</v>
      </c>
      <c r="K177" s="78" t="s">
        <v>342</v>
      </c>
      <c r="L177" s="79" t="s">
        <v>343</v>
      </c>
      <c r="M177" s="80" t="s">
        <v>35</v>
      </c>
      <c r="N177" s="81" t="s">
        <v>36</v>
      </c>
      <c r="O177" s="82" t="s">
        <v>344</v>
      </c>
      <c r="P177" s="83" t="s">
        <v>142</v>
      </c>
      <c r="Q177" s="84">
        <v>13000</v>
      </c>
      <c r="R177" s="76" t="str">
        <f>VLOOKUP(A177,[2]Sheet1!$A:$L,12,0)</f>
        <v>4580637800991</v>
      </c>
      <c r="S177" s="1">
        <v>10.5</v>
      </c>
      <c r="T177" s="65"/>
      <c r="U177" s="94"/>
      <c r="V177" s="94"/>
      <c r="W177" s="94"/>
      <c r="X177" s="94"/>
      <c r="Y177" s="124">
        <f t="shared" si="75"/>
        <v>0</v>
      </c>
      <c r="Z177" s="64">
        <f t="shared" si="76"/>
        <v>0</v>
      </c>
      <c r="AA177" s="64">
        <f t="shared" si="77"/>
        <v>0</v>
      </c>
      <c r="AB177" s="65"/>
      <c r="AC177" s="64">
        <f t="shared" si="78"/>
        <v>0</v>
      </c>
      <c r="AD177" s="64">
        <f t="shared" si="79"/>
        <v>0</v>
      </c>
      <c r="AE177" s="66">
        <f t="shared" si="80"/>
        <v>0</v>
      </c>
      <c r="AF177" s="66">
        <f t="shared" si="67"/>
        <v>0</v>
      </c>
      <c r="AG177" s="66">
        <f t="shared" si="61"/>
        <v>0</v>
      </c>
    </row>
    <row r="178" spans="1:33" ht="19.75" customHeight="1" x14ac:dyDescent="0.55000000000000004">
      <c r="A178" s="56" t="str">
        <f t="shared" si="62"/>
        <v>JP228BKSU11</v>
      </c>
      <c r="B178" s="56" t="str">
        <f t="shared" si="55"/>
        <v/>
      </c>
      <c r="C178" s="56" t="str">
        <f t="shared" si="56"/>
        <v/>
      </c>
      <c r="D178" s="57">
        <f t="shared" si="57"/>
        <v>0</v>
      </c>
      <c r="E178" s="57" t="str">
        <f t="shared" si="58"/>
        <v/>
      </c>
      <c r="F178" s="56" t="str">
        <f t="shared" si="59"/>
        <v/>
      </c>
      <c r="G178" s="58">
        <f t="shared" si="60"/>
        <v>0</v>
      </c>
      <c r="H178" s="73" t="s">
        <v>19</v>
      </c>
      <c r="I178" s="127"/>
      <c r="J178" s="71" t="s">
        <v>110</v>
      </c>
      <c r="K178" s="78" t="s">
        <v>342</v>
      </c>
      <c r="L178" s="79" t="s">
        <v>343</v>
      </c>
      <c r="M178" s="80" t="s">
        <v>35</v>
      </c>
      <c r="N178" s="81" t="s">
        <v>36</v>
      </c>
      <c r="O178" s="82" t="s">
        <v>344</v>
      </c>
      <c r="P178" s="83" t="s">
        <v>142</v>
      </c>
      <c r="Q178" s="84">
        <v>13000</v>
      </c>
      <c r="R178" s="76" t="str">
        <f>VLOOKUP(A178,[2]Sheet1!$A:$L,12,0)</f>
        <v>4580637801004</v>
      </c>
      <c r="S178" s="1">
        <v>11</v>
      </c>
      <c r="T178" s="65"/>
      <c r="U178" s="94"/>
      <c r="V178" s="94"/>
      <c r="W178" s="94"/>
      <c r="X178" s="94"/>
      <c r="Y178" s="124">
        <f t="shared" si="75"/>
        <v>0</v>
      </c>
      <c r="Z178" s="64">
        <f t="shared" si="76"/>
        <v>0</v>
      </c>
      <c r="AA178" s="64">
        <f t="shared" si="77"/>
        <v>0</v>
      </c>
      <c r="AB178" s="65"/>
      <c r="AC178" s="64">
        <f t="shared" si="78"/>
        <v>0</v>
      </c>
      <c r="AD178" s="64">
        <f t="shared" si="79"/>
        <v>0</v>
      </c>
      <c r="AE178" s="66">
        <f t="shared" si="80"/>
        <v>0</v>
      </c>
      <c r="AF178" s="66">
        <f t="shared" si="67"/>
        <v>0</v>
      </c>
      <c r="AG178" s="66">
        <f t="shared" si="61"/>
        <v>0</v>
      </c>
    </row>
    <row r="179" spans="1:33" ht="19.75" customHeight="1" x14ac:dyDescent="0.55000000000000004">
      <c r="A179" s="56" t="str">
        <f t="shared" si="62"/>
        <v>JP229BKSU5</v>
      </c>
      <c r="B179" s="56" t="str">
        <f t="shared" si="55"/>
        <v/>
      </c>
      <c r="C179" s="56" t="str">
        <f t="shared" si="56"/>
        <v/>
      </c>
      <c r="D179" s="57">
        <f t="shared" si="57"/>
        <v>0</v>
      </c>
      <c r="E179" s="57" t="str">
        <f t="shared" si="58"/>
        <v/>
      </c>
      <c r="F179" s="56" t="str">
        <f t="shared" si="59"/>
        <v/>
      </c>
      <c r="G179" s="58">
        <f t="shared" si="60"/>
        <v>0</v>
      </c>
      <c r="H179" s="73" t="s">
        <v>19</v>
      </c>
      <c r="I179" s="127"/>
      <c r="J179" s="71" t="s">
        <v>110</v>
      </c>
      <c r="K179" s="78" t="s">
        <v>345</v>
      </c>
      <c r="L179" s="79" t="s">
        <v>343</v>
      </c>
      <c r="M179" s="80" t="s">
        <v>35</v>
      </c>
      <c r="N179" s="81" t="s">
        <v>36</v>
      </c>
      <c r="O179" s="82" t="s">
        <v>347</v>
      </c>
      <c r="P179" s="83" t="s">
        <v>142</v>
      </c>
      <c r="Q179" s="84">
        <v>14000</v>
      </c>
      <c r="R179" s="76" t="str">
        <f>VLOOKUP(A179,[2]Sheet1!$A:$L,12,0)</f>
        <v>4580637801011</v>
      </c>
      <c r="S179" s="1">
        <v>5</v>
      </c>
      <c r="T179" s="65"/>
      <c r="U179" s="94"/>
      <c r="V179" s="94"/>
      <c r="W179" s="94"/>
      <c r="X179" s="94"/>
      <c r="Y179" s="124">
        <f t="shared" si="75"/>
        <v>0</v>
      </c>
      <c r="Z179" s="64">
        <f t="shared" si="76"/>
        <v>0</v>
      </c>
      <c r="AA179" s="64">
        <f t="shared" si="77"/>
        <v>0</v>
      </c>
      <c r="AB179" s="65"/>
      <c r="AC179" s="64">
        <f t="shared" si="78"/>
        <v>0</v>
      </c>
      <c r="AD179" s="64">
        <f t="shared" si="79"/>
        <v>0</v>
      </c>
      <c r="AE179" s="66">
        <f t="shared" si="80"/>
        <v>0</v>
      </c>
      <c r="AF179" s="66">
        <f t="shared" si="67"/>
        <v>0</v>
      </c>
      <c r="AG179" s="66">
        <f t="shared" si="61"/>
        <v>0</v>
      </c>
    </row>
    <row r="180" spans="1:33" ht="19.75" customHeight="1" x14ac:dyDescent="0.55000000000000004">
      <c r="A180" s="56" t="str">
        <f t="shared" si="62"/>
        <v>JP229BKSU6</v>
      </c>
      <c r="B180" s="56" t="str">
        <f t="shared" si="55"/>
        <v/>
      </c>
      <c r="C180" s="56" t="str">
        <f t="shared" si="56"/>
        <v/>
      </c>
      <c r="D180" s="57">
        <f t="shared" si="57"/>
        <v>0</v>
      </c>
      <c r="E180" s="57" t="str">
        <f t="shared" si="58"/>
        <v/>
      </c>
      <c r="F180" s="56" t="str">
        <f t="shared" si="59"/>
        <v/>
      </c>
      <c r="G180" s="58">
        <f t="shared" si="60"/>
        <v>0</v>
      </c>
      <c r="H180" s="73" t="s">
        <v>19</v>
      </c>
      <c r="I180" s="127"/>
      <c r="J180" s="71" t="s">
        <v>110</v>
      </c>
      <c r="K180" s="78" t="s">
        <v>345</v>
      </c>
      <c r="L180" s="79" t="s">
        <v>343</v>
      </c>
      <c r="M180" s="80" t="s">
        <v>35</v>
      </c>
      <c r="N180" s="81" t="s">
        <v>36</v>
      </c>
      <c r="O180" s="82" t="s">
        <v>347</v>
      </c>
      <c r="P180" s="83" t="s">
        <v>142</v>
      </c>
      <c r="Q180" s="84">
        <v>14000</v>
      </c>
      <c r="R180" s="76" t="str">
        <f>VLOOKUP(A180,[2]Sheet1!$A:$L,12,0)</f>
        <v>4580637801028</v>
      </c>
      <c r="S180" s="1">
        <v>6</v>
      </c>
      <c r="T180" s="65"/>
      <c r="U180" s="94"/>
      <c r="V180" s="94"/>
      <c r="W180" s="94"/>
      <c r="X180" s="94"/>
      <c r="Y180" s="124">
        <f t="shared" si="75"/>
        <v>0</v>
      </c>
      <c r="Z180" s="64">
        <f t="shared" si="76"/>
        <v>0</v>
      </c>
      <c r="AA180" s="64">
        <f t="shared" si="77"/>
        <v>0</v>
      </c>
      <c r="AB180" s="65"/>
      <c r="AC180" s="64">
        <f t="shared" si="78"/>
        <v>0</v>
      </c>
      <c r="AD180" s="64">
        <f t="shared" si="79"/>
        <v>0</v>
      </c>
      <c r="AE180" s="66">
        <f t="shared" si="80"/>
        <v>0</v>
      </c>
      <c r="AF180" s="66">
        <f t="shared" si="67"/>
        <v>0</v>
      </c>
      <c r="AG180" s="66">
        <f t="shared" si="61"/>
        <v>0</v>
      </c>
    </row>
    <row r="181" spans="1:33" ht="19.75" customHeight="1" x14ac:dyDescent="0.55000000000000004">
      <c r="A181" s="56" t="str">
        <f t="shared" si="62"/>
        <v>JP229BKSU7</v>
      </c>
      <c r="B181" s="56" t="str">
        <f t="shared" si="55"/>
        <v/>
      </c>
      <c r="C181" s="56" t="str">
        <f t="shared" si="56"/>
        <v/>
      </c>
      <c r="D181" s="57">
        <f t="shared" si="57"/>
        <v>0</v>
      </c>
      <c r="E181" s="57" t="str">
        <f t="shared" si="58"/>
        <v/>
      </c>
      <c r="F181" s="56" t="str">
        <f t="shared" si="59"/>
        <v/>
      </c>
      <c r="G181" s="58">
        <f t="shared" si="60"/>
        <v>0</v>
      </c>
      <c r="H181" s="73" t="s">
        <v>19</v>
      </c>
      <c r="I181" s="127"/>
      <c r="J181" s="71" t="s">
        <v>110</v>
      </c>
      <c r="K181" s="78" t="s">
        <v>345</v>
      </c>
      <c r="L181" s="79" t="s">
        <v>343</v>
      </c>
      <c r="M181" s="80" t="s">
        <v>35</v>
      </c>
      <c r="N181" s="81" t="s">
        <v>36</v>
      </c>
      <c r="O181" s="82" t="s">
        <v>347</v>
      </c>
      <c r="P181" s="83" t="s">
        <v>142</v>
      </c>
      <c r="Q181" s="84">
        <v>14000</v>
      </c>
      <c r="R181" s="76" t="str">
        <f>VLOOKUP(A181,[2]Sheet1!$A:$L,12,0)</f>
        <v>4580637801035</v>
      </c>
      <c r="S181" s="1">
        <v>7</v>
      </c>
      <c r="T181" s="65"/>
      <c r="U181" s="94"/>
      <c r="V181" s="94"/>
      <c r="W181" s="94"/>
      <c r="X181" s="94"/>
      <c r="Y181" s="124">
        <f t="shared" si="75"/>
        <v>0</v>
      </c>
      <c r="Z181" s="64">
        <f t="shared" si="76"/>
        <v>0</v>
      </c>
      <c r="AA181" s="64">
        <f t="shared" si="77"/>
        <v>0</v>
      </c>
      <c r="AB181" s="65"/>
      <c r="AC181" s="64">
        <f t="shared" si="78"/>
        <v>0</v>
      </c>
      <c r="AD181" s="64">
        <f t="shared" si="79"/>
        <v>0</v>
      </c>
      <c r="AE181" s="66">
        <f t="shared" si="80"/>
        <v>0</v>
      </c>
      <c r="AF181" s="66">
        <f t="shared" si="67"/>
        <v>0</v>
      </c>
      <c r="AG181" s="66">
        <f t="shared" si="61"/>
        <v>0</v>
      </c>
    </row>
    <row r="182" spans="1:33" ht="19.75" customHeight="1" x14ac:dyDescent="0.55000000000000004">
      <c r="A182" s="56" t="str">
        <f t="shared" si="62"/>
        <v>JP229BKSU7.5</v>
      </c>
      <c r="B182" s="56" t="str">
        <f t="shared" si="55"/>
        <v/>
      </c>
      <c r="C182" s="56" t="str">
        <f t="shared" si="56"/>
        <v/>
      </c>
      <c r="D182" s="57">
        <f t="shared" si="57"/>
        <v>0</v>
      </c>
      <c r="E182" s="57" t="str">
        <f t="shared" si="58"/>
        <v/>
      </c>
      <c r="F182" s="56" t="str">
        <f t="shared" si="59"/>
        <v/>
      </c>
      <c r="G182" s="58">
        <f t="shared" si="60"/>
        <v>0</v>
      </c>
      <c r="H182" s="73" t="s">
        <v>19</v>
      </c>
      <c r="I182" s="127"/>
      <c r="J182" s="71" t="s">
        <v>110</v>
      </c>
      <c r="K182" s="78" t="s">
        <v>345</v>
      </c>
      <c r="L182" s="79" t="s">
        <v>343</v>
      </c>
      <c r="M182" s="80" t="s">
        <v>35</v>
      </c>
      <c r="N182" s="81" t="s">
        <v>36</v>
      </c>
      <c r="O182" s="82" t="s">
        <v>347</v>
      </c>
      <c r="P182" s="83" t="s">
        <v>142</v>
      </c>
      <c r="Q182" s="84">
        <v>14000</v>
      </c>
      <c r="R182" s="76" t="str">
        <f>VLOOKUP(A182,[2]Sheet1!$A:$L,12,0)</f>
        <v>4580637801042</v>
      </c>
      <c r="S182" s="1">
        <v>7.5</v>
      </c>
      <c r="T182" s="65"/>
      <c r="U182" s="94"/>
      <c r="V182" s="94"/>
      <c r="W182" s="94"/>
      <c r="X182" s="94"/>
      <c r="Y182" s="124">
        <f t="shared" si="75"/>
        <v>0</v>
      </c>
      <c r="Z182" s="64">
        <f t="shared" si="76"/>
        <v>0</v>
      </c>
      <c r="AA182" s="64">
        <f t="shared" si="77"/>
        <v>0</v>
      </c>
      <c r="AB182" s="65"/>
      <c r="AC182" s="64">
        <f t="shared" si="78"/>
        <v>0</v>
      </c>
      <c r="AD182" s="64">
        <f t="shared" si="79"/>
        <v>0</v>
      </c>
      <c r="AE182" s="66">
        <f t="shared" si="80"/>
        <v>0</v>
      </c>
      <c r="AF182" s="66">
        <f t="shared" si="67"/>
        <v>0</v>
      </c>
      <c r="AG182" s="66">
        <f t="shared" si="61"/>
        <v>0</v>
      </c>
    </row>
    <row r="183" spans="1:33" ht="19.5" customHeight="1" x14ac:dyDescent="0.55000000000000004">
      <c r="A183" s="56" t="str">
        <f t="shared" si="62"/>
        <v>JP229BKSU8</v>
      </c>
      <c r="B183" s="56" t="str">
        <f t="shared" si="55"/>
        <v/>
      </c>
      <c r="C183" s="56" t="str">
        <f t="shared" si="56"/>
        <v/>
      </c>
      <c r="D183" s="57">
        <f t="shared" si="57"/>
        <v>0</v>
      </c>
      <c r="E183" s="57" t="str">
        <f t="shared" si="58"/>
        <v/>
      </c>
      <c r="F183" s="56" t="str">
        <f t="shared" si="59"/>
        <v/>
      </c>
      <c r="G183" s="58">
        <f t="shared" si="60"/>
        <v>0</v>
      </c>
      <c r="H183" s="73" t="s">
        <v>19</v>
      </c>
      <c r="I183" s="127"/>
      <c r="J183" s="71" t="s">
        <v>110</v>
      </c>
      <c r="K183" s="78" t="s">
        <v>345</v>
      </c>
      <c r="L183" s="79" t="s">
        <v>343</v>
      </c>
      <c r="M183" s="80" t="s">
        <v>35</v>
      </c>
      <c r="N183" s="81" t="s">
        <v>36</v>
      </c>
      <c r="O183" s="82" t="s">
        <v>347</v>
      </c>
      <c r="P183" s="83" t="s">
        <v>142</v>
      </c>
      <c r="Q183" s="84">
        <v>14000</v>
      </c>
      <c r="R183" s="76" t="str">
        <f>VLOOKUP(A183,[2]Sheet1!$A:$L,12,0)</f>
        <v>4580637801059</v>
      </c>
      <c r="S183" s="1">
        <v>8</v>
      </c>
      <c r="T183" s="65"/>
      <c r="U183" s="94"/>
      <c r="V183" s="94"/>
      <c r="W183" s="94"/>
      <c r="X183" s="94"/>
      <c r="Y183" s="124">
        <f t="shared" si="75"/>
        <v>0</v>
      </c>
      <c r="Z183" s="64">
        <f t="shared" si="76"/>
        <v>0</v>
      </c>
      <c r="AA183" s="64">
        <f t="shared" si="77"/>
        <v>0</v>
      </c>
      <c r="AB183" s="65"/>
      <c r="AC183" s="64">
        <f t="shared" si="78"/>
        <v>0</v>
      </c>
      <c r="AD183" s="64">
        <f t="shared" si="79"/>
        <v>0</v>
      </c>
      <c r="AE183" s="66">
        <f t="shared" si="80"/>
        <v>0</v>
      </c>
      <c r="AF183" s="66">
        <f t="shared" si="67"/>
        <v>0</v>
      </c>
      <c r="AG183" s="66">
        <f t="shared" si="61"/>
        <v>0</v>
      </c>
    </row>
    <row r="184" spans="1:33" ht="19.75" customHeight="1" x14ac:dyDescent="0.55000000000000004">
      <c r="A184" s="56" t="str">
        <f t="shared" si="62"/>
        <v>JP229BKSU8.5</v>
      </c>
      <c r="B184" s="56" t="str">
        <f t="shared" si="55"/>
        <v/>
      </c>
      <c r="C184" s="56" t="str">
        <f t="shared" si="56"/>
        <v/>
      </c>
      <c r="D184" s="57">
        <f t="shared" si="57"/>
        <v>0</v>
      </c>
      <c r="E184" s="57" t="str">
        <f t="shared" si="58"/>
        <v/>
      </c>
      <c r="F184" s="56" t="str">
        <f t="shared" si="59"/>
        <v/>
      </c>
      <c r="G184" s="58">
        <f t="shared" si="60"/>
        <v>0</v>
      </c>
      <c r="H184" s="73" t="s">
        <v>19</v>
      </c>
      <c r="I184" s="127"/>
      <c r="J184" s="71" t="s">
        <v>110</v>
      </c>
      <c r="K184" s="78" t="s">
        <v>345</v>
      </c>
      <c r="L184" s="79" t="s">
        <v>343</v>
      </c>
      <c r="M184" s="80" t="s">
        <v>35</v>
      </c>
      <c r="N184" s="81" t="s">
        <v>36</v>
      </c>
      <c r="O184" s="82" t="s">
        <v>347</v>
      </c>
      <c r="P184" s="83" t="s">
        <v>142</v>
      </c>
      <c r="Q184" s="84">
        <v>14000</v>
      </c>
      <c r="R184" s="76" t="str">
        <f>VLOOKUP(A184,[2]Sheet1!$A:$L,12,0)</f>
        <v>4580637801066</v>
      </c>
      <c r="S184" s="1">
        <v>8.5</v>
      </c>
      <c r="T184" s="65"/>
      <c r="U184" s="94"/>
      <c r="V184" s="94"/>
      <c r="W184" s="94"/>
      <c r="X184" s="94"/>
      <c r="Y184" s="124">
        <f t="shared" si="75"/>
        <v>0</v>
      </c>
      <c r="Z184" s="64">
        <f t="shared" si="76"/>
        <v>0</v>
      </c>
      <c r="AA184" s="64">
        <f t="shared" si="77"/>
        <v>0</v>
      </c>
      <c r="AB184" s="65"/>
      <c r="AC184" s="64">
        <f t="shared" si="78"/>
        <v>0</v>
      </c>
      <c r="AD184" s="64">
        <f t="shared" si="79"/>
        <v>0</v>
      </c>
      <c r="AE184" s="66">
        <f t="shared" si="80"/>
        <v>0</v>
      </c>
      <c r="AF184" s="66">
        <f t="shared" si="67"/>
        <v>0</v>
      </c>
      <c r="AG184" s="66">
        <f t="shared" si="61"/>
        <v>0</v>
      </c>
    </row>
    <row r="185" spans="1:33" ht="19.75" customHeight="1" x14ac:dyDescent="0.55000000000000004">
      <c r="A185" s="56" t="str">
        <f t="shared" si="62"/>
        <v>JP229BKSU9</v>
      </c>
      <c r="B185" s="56" t="str">
        <f t="shared" si="55"/>
        <v/>
      </c>
      <c r="C185" s="56" t="str">
        <f t="shared" si="56"/>
        <v/>
      </c>
      <c r="D185" s="57">
        <f t="shared" si="57"/>
        <v>0</v>
      </c>
      <c r="E185" s="57" t="str">
        <f t="shared" si="58"/>
        <v/>
      </c>
      <c r="F185" s="56" t="str">
        <f t="shared" si="59"/>
        <v/>
      </c>
      <c r="G185" s="58">
        <f t="shared" si="60"/>
        <v>0</v>
      </c>
      <c r="H185" s="73" t="s">
        <v>19</v>
      </c>
      <c r="I185" s="127"/>
      <c r="J185" s="71" t="s">
        <v>110</v>
      </c>
      <c r="K185" s="78" t="s">
        <v>345</v>
      </c>
      <c r="L185" s="79" t="s">
        <v>343</v>
      </c>
      <c r="M185" s="80" t="s">
        <v>35</v>
      </c>
      <c r="N185" s="81" t="s">
        <v>36</v>
      </c>
      <c r="O185" s="82" t="s">
        <v>347</v>
      </c>
      <c r="P185" s="83" t="s">
        <v>142</v>
      </c>
      <c r="Q185" s="84">
        <v>14000</v>
      </c>
      <c r="R185" s="76" t="str">
        <f>VLOOKUP(A185,[2]Sheet1!$A:$L,12,0)</f>
        <v>4580637801073</v>
      </c>
      <c r="S185" s="1">
        <v>9</v>
      </c>
      <c r="T185" s="65"/>
      <c r="U185" s="94"/>
      <c r="V185" s="94"/>
      <c r="W185" s="94"/>
      <c r="X185" s="94"/>
      <c r="Y185" s="124">
        <f t="shared" si="75"/>
        <v>0</v>
      </c>
      <c r="Z185" s="64">
        <f t="shared" si="76"/>
        <v>0</v>
      </c>
      <c r="AA185" s="64">
        <f t="shared" si="77"/>
        <v>0</v>
      </c>
      <c r="AB185" s="65"/>
      <c r="AC185" s="64">
        <f t="shared" si="78"/>
        <v>0</v>
      </c>
      <c r="AD185" s="64">
        <f t="shared" si="79"/>
        <v>0</v>
      </c>
      <c r="AE185" s="66">
        <f t="shared" si="80"/>
        <v>0</v>
      </c>
      <c r="AF185" s="66">
        <f t="shared" si="67"/>
        <v>0</v>
      </c>
      <c r="AG185" s="66">
        <f t="shared" si="61"/>
        <v>0</v>
      </c>
    </row>
    <row r="186" spans="1:33" ht="19.75" customHeight="1" x14ac:dyDescent="0.55000000000000004">
      <c r="A186" s="56" t="str">
        <f t="shared" si="62"/>
        <v>JP229BKSU9.5</v>
      </c>
      <c r="B186" s="56" t="str">
        <f t="shared" si="55"/>
        <v/>
      </c>
      <c r="C186" s="56" t="str">
        <f t="shared" si="56"/>
        <v/>
      </c>
      <c r="D186" s="57">
        <f t="shared" si="57"/>
        <v>0</v>
      </c>
      <c r="E186" s="57" t="str">
        <f t="shared" si="58"/>
        <v/>
      </c>
      <c r="F186" s="56" t="str">
        <f t="shared" si="59"/>
        <v/>
      </c>
      <c r="G186" s="58">
        <f t="shared" si="60"/>
        <v>0</v>
      </c>
      <c r="H186" s="73" t="s">
        <v>19</v>
      </c>
      <c r="I186" s="127"/>
      <c r="J186" s="71" t="s">
        <v>110</v>
      </c>
      <c r="K186" s="78" t="s">
        <v>345</v>
      </c>
      <c r="L186" s="79" t="s">
        <v>343</v>
      </c>
      <c r="M186" s="80" t="s">
        <v>35</v>
      </c>
      <c r="N186" s="81" t="s">
        <v>36</v>
      </c>
      <c r="O186" s="82" t="s">
        <v>347</v>
      </c>
      <c r="P186" s="83" t="s">
        <v>142</v>
      </c>
      <c r="Q186" s="84">
        <v>14000</v>
      </c>
      <c r="R186" s="76" t="str">
        <f>VLOOKUP(A186,[2]Sheet1!$A:$L,12,0)</f>
        <v>4580637801080</v>
      </c>
      <c r="S186" s="1">
        <v>9.5</v>
      </c>
      <c r="T186" s="65"/>
      <c r="U186" s="94"/>
      <c r="V186" s="94"/>
      <c r="W186" s="94"/>
      <c r="X186" s="94"/>
      <c r="Y186" s="124">
        <f t="shared" si="75"/>
        <v>0</v>
      </c>
      <c r="Z186" s="64">
        <f t="shared" si="76"/>
        <v>0</v>
      </c>
      <c r="AA186" s="64">
        <f t="shared" si="77"/>
        <v>0</v>
      </c>
      <c r="AB186" s="65"/>
      <c r="AC186" s="64">
        <f t="shared" si="78"/>
        <v>0</v>
      </c>
      <c r="AD186" s="64">
        <f t="shared" si="79"/>
        <v>0</v>
      </c>
      <c r="AE186" s="66">
        <f t="shared" si="80"/>
        <v>0</v>
      </c>
      <c r="AF186" s="66">
        <f t="shared" si="67"/>
        <v>0</v>
      </c>
      <c r="AG186" s="66">
        <f t="shared" si="61"/>
        <v>0</v>
      </c>
    </row>
    <row r="187" spans="1:33" ht="19.75" customHeight="1" x14ac:dyDescent="0.55000000000000004">
      <c r="A187" s="56" t="str">
        <f t="shared" si="62"/>
        <v>JP229BKSU10</v>
      </c>
      <c r="B187" s="56" t="str">
        <f t="shared" si="55"/>
        <v/>
      </c>
      <c r="C187" s="56" t="str">
        <f t="shared" si="56"/>
        <v/>
      </c>
      <c r="D187" s="57">
        <f t="shared" si="57"/>
        <v>0</v>
      </c>
      <c r="E187" s="57" t="str">
        <f t="shared" si="58"/>
        <v/>
      </c>
      <c r="F187" s="56" t="str">
        <f t="shared" si="59"/>
        <v/>
      </c>
      <c r="G187" s="58">
        <f t="shared" si="60"/>
        <v>0</v>
      </c>
      <c r="H187" s="73" t="s">
        <v>19</v>
      </c>
      <c r="I187" s="127"/>
      <c r="J187" s="71" t="s">
        <v>110</v>
      </c>
      <c r="K187" s="78" t="s">
        <v>345</v>
      </c>
      <c r="L187" s="79" t="s">
        <v>343</v>
      </c>
      <c r="M187" s="80" t="s">
        <v>35</v>
      </c>
      <c r="N187" s="81" t="s">
        <v>36</v>
      </c>
      <c r="O187" s="82" t="s">
        <v>347</v>
      </c>
      <c r="P187" s="83" t="s">
        <v>142</v>
      </c>
      <c r="Q187" s="84">
        <v>14000</v>
      </c>
      <c r="R187" s="76" t="str">
        <f>VLOOKUP(A187,[2]Sheet1!$A:$L,12,0)</f>
        <v>4580637801097</v>
      </c>
      <c r="S187" s="1">
        <v>10</v>
      </c>
      <c r="T187" s="65"/>
      <c r="U187" s="94"/>
      <c r="V187" s="94"/>
      <c r="W187" s="94"/>
      <c r="X187" s="94"/>
      <c r="Y187" s="124">
        <f t="shared" si="75"/>
        <v>0</v>
      </c>
      <c r="Z187" s="64">
        <f t="shared" si="76"/>
        <v>0</v>
      </c>
      <c r="AA187" s="64">
        <f t="shared" si="77"/>
        <v>0</v>
      </c>
      <c r="AB187" s="65"/>
      <c r="AC187" s="64">
        <f t="shared" si="78"/>
        <v>0</v>
      </c>
      <c r="AD187" s="64">
        <f t="shared" si="79"/>
        <v>0</v>
      </c>
      <c r="AE187" s="66">
        <f t="shared" si="80"/>
        <v>0</v>
      </c>
      <c r="AF187" s="66">
        <f t="shared" si="67"/>
        <v>0</v>
      </c>
      <c r="AG187" s="66">
        <f t="shared" si="61"/>
        <v>0</v>
      </c>
    </row>
    <row r="188" spans="1:33" ht="19.75" customHeight="1" x14ac:dyDescent="0.55000000000000004">
      <c r="A188" s="56" t="str">
        <f t="shared" si="62"/>
        <v>JP229BKSU10.5</v>
      </c>
      <c r="B188" s="56" t="str">
        <f t="shared" si="55"/>
        <v/>
      </c>
      <c r="C188" s="56" t="str">
        <f t="shared" si="56"/>
        <v/>
      </c>
      <c r="D188" s="57">
        <f t="shared" si="57"/>
        <v>0</v>
      </c>
      <c r="E188" s="57" t="str">
        <f t="shared" si="58"/>
        <v/>
      </c>
      <c r="F188" s="56" t="str">
        <f t="shared" si="59"/>
        <v/>
      </c>
      <c r="G188" s="58">
        <f t="shared" si="60"/>
        <v>0</v>
      </c>
      <c r="H188" s="73" t="s">
        <v>19</v>
      </c>
      <c r="I188" s="127"/>
      <c r="J188" s="71" t="s">
        <v>110</v>
      </c>
      <c r="K188" s="78" t="s">
        <v>345</v>
      </c>
      <c r="L188" s="79" t="s">
        <v>343</v>
      </c>
      <c r="M188" s="80" t="s">
        <v>35</v>
      </c>
      <c r="N188" s="81" t="s">
        <v>36</v>
      </c>
      <c r="O188" s="82" t="s">
        <v>347</v>
      </c>
      <c r="P188" s="83" t="s">
        <v>142</v>
      </c>
      <c r="Q188" s="84">
        <v>14000</v>
      </c>
      <c r="R188" s="76" t="str">
        <f>VLOOKUP(A188,[2]Sheet1!$A:$L,12,0)</f>
        <v>4580637801103</v>
      </c>
      <c r="S188" s="1">
        <v>10.5</v>
      </c>
      <c r="T188" s="65"/>
      <c r="U188" s="94"/>
      <c r="V188" s="94"/>
      <c r="W188" s="94"/>
      <c r="X188" s="94"/>
      <c r="Y188" s="124">
        <f t="shared" si="75"/>
        <v>0</v>
      </c>
      <c r="Z188" s="64">
        <f t="shared" si="76"/>
        <v>0</v>
      </c>
      <c r="AA188" s="64">
        <f t="shared" si="77"/>
        <v>0</v>
      </c>
      <c r="AB188" s="65"/>
      <c r="AC188" s="64">
        <f t="shared" si="78"/>
        <v>0</v>
      </c>
      <c r="AD188" s="64">
        <f t="shared" si="79"/>
        <v>0</v>
      </c>
      <c r="AE188" s="66">
        <f t="shared" si="80"/>
        <v>0</v>
      </c>
      <c r="AF188" s="66">
        <f t="shared" si="67"/>
        <v>0</v>
      </c>
      <c r="AG188" s="66">
        <f t="shared" si="61"/>
        <v>0</v>
      </c>
    </row>
    <row r="189" spans="1:33" ht="19.75" customHeight="1" x14ac:dyDescent="0.55000000000000004">
      <c r="A189" s="56" t="str">
        <f t="shared" si="62"/>
        <v>JP229BKSU11</v>
      </c>
      <c r="B189" s="56" t="str">
        <f t="shared" si="55"/>
        <v/>
      </c>
      <c r="C189" s="56" t="str">
        <f t="shared" si="56"/>
        <v/>
      </c>
      <c r="D189" s="57">
        <f t="shared" si="57"/>
        <v>0</v>
      </c>
      <c r="E189" s="57" t="str">
        <f t="shared" si="58"/>
        <v/>
      </c>
      <c r="F189" s="56" t="str">
        <f t="shared" si="59"/>
        <v/>
      </c>
      <c r="G189" s="58">
        <f t="shared" si="60"/>
        <v>0</v>
      </c>
      <c r="H189" s="73" t="s">
        <v>19</v>
      </c>
      <c r="I189" s="127"/>
      <c r="J189" s="71" t="s">
        <v>110</v>
      </c>
      <c r="K189" s="78" t="s">
        <v>345</v>
      </c>
      <c r="L189" s="79" t="s">
        <v>343</v>
      </c>
      <c r="M189" s="80" t="s">
        <v>35</v>
      </c>
      <c r="N189" s="81" t="s">
        <v>36</v>
      </c>
      <c r="O189" s="82" t="s">
        <v>347</v>
      </c>
      <c r="P189" s="83" t="s">
        <v>142</v>
      </c>
      <c r="Q189" s="84">
        <v>14000</v>
      </c>
      <c r="R189" s="76" t="str">
        <f>VLOOKUP(A189,[2]Sheet1!$A:$L,12,0)</f>
        <v>4580637801110</v>
      </c>
      <c r="S189" s="1">
        <v>11</v>
      </c>
      <c r="T189" s="65"/>
      <c r="U189" s="94"/>
      <c r="V189" s="94"/>
      <c r="W189" s="94"/>
      <c r="X189" s="94"/>
      <c r="Y189" s="124">
        <f t="shared" si="75"/>
        <v>0</v>
      </c>
      <c r="Z189" s="64">
        <f t="shared" si="76"/>
        <v>0</v>
      </c>
      <c r="AA189" s="64">
        <f t="shared" si="77"/>
        <v>0</v>
      </c>
      <c r="AB189" s="65"/>
      <c r="AC189" s="64">
        <f t="shared" si="78"/>
        <v>0</v>
      </c>
      <c r="AD189" s="64">
        <f t="shared" si="79"/>
        <v>0</v>
      </c>
      <c r="AE189" s="66">
        <f t="shared" si="80"/>
        <v>0</v>
      </c>
      <c r="AF189" s="66">
        <f t="shared" si="67"/>
        <v>0</v>
      </c>
      <c r="AG189" s="66">
        <f t="shared" si="61"/>
        <v>0</v>
      </c>
    </row>
    <row r="190" spans="1:33" ht="19.75" customHeight="1" x14ac:dyDescent="0.55000000000000004">
      <c r="A190" s="56" t="str">
        <f t="shared" si="62"/>
        <v>JP230BKJC5</v>
      </c>
      <c r="B190" s="56" t="str">
        <f t="shared" si="55"/>
        <v/>
      </c>
      <c r="C190" s="56" t="str">
        <f t="shared" si="56"/>
        <v/>
      </c>
      <c r="D190" s="57">
        <f t="shared" si="57"/>
        <v>0</v>
      </c>
      <c r="E190" s="57" t="str">
        <f t="shared" si="58"/>
        <v/>
      </c>
      <c r="F190" s="56" t="str">
        <f t="shared" si="59"/>
        <v/>
      </c>
      <c r="G190" s="58">
        <f t="shared" si="60"/>
        <v>0</v>
      </c>
      <c r="H190" s="73" t="s">
        <v>19</v>
      </c>
      <c r="I190" s="127"/>
      <c r="J190" s="71" t="s">
        <v>110</v>
      </c>
      <c r="K190" s="78" t="s">
        <v>348</v>
      </c>
      <c r="L190" s="79" t="s">
        <v>343</v>
      </c>
      <c r="M190" s="80" t="s">
        <v>35</v>
      </c>
      <c r="N190" s="81" t="s">
        <v>36</v>
      </c>
      <c r="O190" s="82" t="s">
        <v>350</v>
      </c>
      <c r="P190" s="83" t="s">
        <v>142</v>
      </c>
      <c r="Q190" s="84">
        <v>14800</v>
      </c>
      <c r="R190" s="76" t="str">
        <f>VLOOKUP(A190,[2]Sheet1!$A:$L,12,0)</f>
        <v>4580637801127</v>
      </c>
      <c r="S190" s="1">
        <v>5</v>
      </c>
      <c r="T190" s="65"/>
      <c r="U190" s="94"/>
      <c r="V190" s="94"/>
      <c r="W190" s="94"/>
      <c r="X190" s="94"/>
      <c r="Y190" s="124">
        <f t="shared" si="75"/>
        <v>0</v>
      </c>
      <c r="Z190" s="64">
        <f t="shared" si="76"/>
        <v>0</v>
      </c>
      <c r="AA190" s="64">
        <f t="shared" si="77"/>
        <v>0</v>
      </c>
      <c r="AB190" s="65"/>
      <c r="AC190" s="64">
        <f t="shared" si="78"/>
        <v>0</v>
      </c>
      <c r="AD190" s="64">
        <f t="shared" si="79"/>
        <v>0</v>
      </c>
      <c r="AE190" s="66">
        <f t="shared" si="80"/>
        <v>0</v>
      </c>
      <c r="AF190" s="66">
        <f t="shared" si="67"/>
        <v>0</v>
      </c>
      <c r="AG190" s="66">
        <f t="shared" si="61"/>
        <v>0</v>
      </c>
    </row>
    <row r="191" spans="1:33" ht="19.75" customHeight="1" x14ac:dyDescent="0.55000000000000004">
      <c r="A191" s="56" t="str">
        <f t="shared" si="62"/>
        <v>JP230BKJC6</v>
      </c>
      <c r="B191" s="56" t="str">
        <f t="shared" si="55"/>
        <v/>
      </c>
      <c r="C191" s="56" t="str">
        <f t="shared" si="56"/>
        <v/>
      </c>
      <c r="D191" s="57">
        <f t="shared" si="57"/>
        <v>0</v>
      </c>
      <c r="E191" s="57" t="str">
        <f t="shared" si="58"/>
        <v/>
      </c>
      <c r="F191" s="56" t="str">
        <f t="shared" si="59"/>
        <v/>
      </c>
      <c r="G191" s="58">
        <f t="shared" si="60"/>
        <v>0</v>
      </c>
      <c r="H191" s="73" t="s">
        <v>19</v>
      </c>
      <c r="I191" s="127"/>
      <c r="J191" s="71" t="s">
        <v>110</v>
      </c>
      <c r="K191" s="78" t="s">
        <v>348</v>
      </c>
      <c r="L191" s="79" t="s">
        <v>343</v>
      </c>
      <c r="M191" s="80" t="s">
        <v>35</v>
      </c>
      <c r="N191" s="81" t="s">
        <v>36</v>
      </c>
      <c r="O191" s="82" t="s">
        <v>350</v>
      </c>
      <c r="P191" s="83" t="s">
        <v>142</v>
      </c>
      <c r="Q191" s="84">
        <v>14800</v>
      </c>
      <c r="R191" s="76" t="str">
        <f>VLOOKUP(A191,[2]Sheet1!$A:$L,12,0)</f>
        <v>4580637801134</v>
      </c>
      <c r="S191" s="1">
        <v>6</v>
      </c>
      <c r="T191" s="65"/>
      <c r="U191" s="94"/>
      <c r="V191" s="94"/>
      <c r="W191" s="94"/>
      <c r="X191" s="94"/>
      <c r="Y191" s="124">
        <f t="shared" si="75"/>
        <v>0</v>
      </c>
      <c r="Z191" s="64">
        <f t="shared" si="76"/>
        <v>0</v>
      </c>
      <c r="AA191" s="64">
        <f t="shared" si="77"/>
        <v>0</v>
      </c>
      <c r="AB191" s="65"/>
      <c r="AC191" s="64">
        <f t="shared" si="78"/>
        <v>0</v>
      </c>
      <c r="AD191" s="64">
        <f t="shared" si="79"/>
        <v>0</v>
      </c>
      <c r="AE191" s="66">
        <f t="shared" si="80"/>
        <v>0</v>
      </c>
      <c r="AF191" s="66">
        <f t="shared" si="67"/>
        <v>0</v>
      </c>
      <c r="AG191" s="66">
        <f t="shared" si="61"/>
        <v>0</v>
      </c>
    </row>
    <row r="192" spans="1:33" ht="19.75" customHeight="1" x14ac:dyDescent="0.55000000000000004">
      <c r="A192" s="56" t="str">
        <f t="shared" si="62"/>
        <v>JP230BKJC7</v>
      </c>
      <c r="B192" s="56" t="str">
        <f t="shared" si="55"/>
        <v/>
      </c>
      <c r="C192" s="56" t="str">
        <f t="shared" si="56"/>
        <v/>
      </c>
      <c r="D192" s="57">
        <f t="shared" si="57"/>
        <v>0</v>
      </c>
      <c r="E192" s="57" t="str">
        <f t="shared" si="58"/>
        <v/>
      </c>
      <c r="F192" s="56" t="str">
        <f t="shared" si="59"/>
        <v/>
      </c>
      <c r="G192" s="58">
        <f t="shared" si="60"/>
        <v>0</v>
      </c>
      <c r="H192" s="73" t="s">
        <v>19</v>
      </c>
      <c r="I192" s="127"/>
      <c r="J192" s="71" t="s">
        <v>110</v>
      </c>
      <c r="K192" s="78" t="s">
        <v>348</v>
      </c>
      <c r="L192" s="79" t="s">
        <v>343</v>
      </c>
      <c r="M192" s="80" t="s">
        <v>35</v>
      </c>
      <c r="N192" s="81" t="s">
        <v>36</v>
      </c>
      <c r="O192" s="82" t="s">
        <v>350</v>
      </c>
      <c r="P192" s="83" t="s">
        <v>142</v>
      </c>
      <c r="Q192" s="84">
        <v>14800</v>
      </c>
      <c r="R192" s="76" t="str">
        <f>VLOOKUP(A192,[2]Sheet1!$A:$L,12,0)</f>
        <v>4580637801141</v>
      </c>
      <c r="S192" s="1">
        <v>7</v>
      </c>
      <c r="T192" s="65"/>
      <c r="U192" s="94"/>
      <c r="V192" s="94"/>
      <c r="W192" s="94"/>
      <c r="X192" s="94"/>
      <c r="Y192" s="124">
        <f t="shared" si="75"/>
        <v>0</v>
      </c>
      <c r="Z192" s="64">
        <f t="shared" si="76"/>
        <v>0</v>
      </c>
      <c r="AA192" s="64">
        <f t="shared" si="77"/>
        <v>0</v>
      </c>
      <c r="AB192" s="65"/>
      <c r="AC192" s="64">
        <f t="shared" si="78"/>
        <v>0</v>
      </c>
      <c r="AD192" s="64">
        <f t="shared" si="79"/>
        <v>0</v>
      </c>
      <c r="AE192" s="66">
        <f t="shared" si="80"/>
        <v>0</v>
      </c>
      <c r="AF192" s="66">
        <f t="shared" si="67"/>
        <v>0</v>
      </c>
      <c r="AG192" s="66">
        <f t="shared" si="61"/>
        <v>0</v>
      </c>
    </row>
    <row r="193" spans="1:33" ht="19.75" customHeight="1" x14ac:dyDescent="0.55000000000000004">
      <c r="A193" s="56" t="str">
        <f t="shared" si="62"/>
        <v>JP230BKJC7.5</v>
      </c>
      <c r="B193" s="56" t="str">
        <f t="shared" si="55"/>
        <v/>
      </c>
      <c r="C193" s="56" t="str">
        <f t="shared" si="56"/>
        <v/>
      </c>
      <c r="D193" s="57">
        <f t="shared" si="57"/>
        <v>0</v>
      </c>
      <c r="E193" s="57" t="str">
        <f t="shared" si="58"/>
        <v/>
      </c>
      <c r="F193" s="56" t="str">
        <f t="shared" si="59"/>
        <v/>
      </c>
      <c r="G193" s="58">
        <f t="shared" si="60"/>
        <v>0</v>
      </c>
      <c r="H193" s="73" t="s">
        <v>19</v>
      </c>
      <c r="I193" s="127"/>
      <c r="J193" s="71" t="s">
        <v>110</v>
      </c>
      <c r="K193" s="78" t="s">
        <v>348</v>
      </c>
      <c r="L193" s="79" t="s">
        <v>343</v>
      </c>
      <c r="M193" s="80" t="s">
        <v>35</v>
      </c>
      <c r="N193" s="81" t="s">
        <v>36</v>
      </c>
      <c r="O193" s="82" t="s">
        <v>350</v>
      </c>
      <c r="P193" s="83" t="s">
        <v>142</v>
      </c>
      <c r="Q193" s="84">
        <v>14800</v>
      </c>
      <c r="R193" s="76" t="str">
        <f>VLOOKUP(A193,[2]Sheet1!$A:$L,12,0)</f>
        <v>4580637801158</v>
      </c>
      <c r="S193" s="1">
        <v>7.5</v>
      </c>
      <c r="T193" s="65"/>
      <c r="U193" s="94"/>
      <c r="V193" s="94"/>
      <c r="W193" s="94"/>
      <c r="X193" s="94"/>
      <c r="Y193" s="124">
        <f t="shared" si="75"/>
        <v>0</v>
      </c>
      <c r="Z193" s="64">
        <f t="shared" si="76"/>
        <v>0</v>
      </c>
      <c r="AA193" s="64">
        <f t="shared" si="77"/>
        <v>0</v>
      </c>
      <c r="AB193" s="65"/>
      <c r="AC193" s="64">
        <f t="shared" si="78"/>
        <v>0</v>
      </c>
      <c r="AD193" s="64">
        <f t="shared" si="79"/>
        <v>0</v>
      </c>
      <c r="AE193" s="66">
        <f t="shared" si="80"/>
        <v>0</v>
      </c>
      <c r="AF193" s="66">
        <f t="shared" si="67"/>
        <v>0</v>
      </c>
      <c r="AG193" s="66">
        <f t="shared" si="61"/>
        <v>0</v>
      </c>
    </row>
    <row r="194" spans="1:33" ht="19.75" customHeight="1" x14ac:dyDescent="0.55000000000000004">
      <c r="A194" s="56" t="str">
        <f t="shared" si="62"/>
        <v>JP230BKJC8</v>
      </c>
      <c r="B194" s="56" t="str">
        <f t="shared" si="55"/>
        <v/>
      </c>
      <c r="C194" s="56" t="str">
        <f t="shared" si="56"/>
        <v/>
      </c>
      <c r="D194" s="57">
        <f t="shared" si="57"/>
        <v>0</v>
      </c>
      <c r="E194" s="57" t="str">
        <f t="shared" si="58"/>
        <v/>
      </c>
      <c r="F194" s="56" t="str">
        <f t="shared" si="59"/>
        <v/>
      </c>
      <c r="G194" s="58">
        <f t="shared" si="60"/>
        <v>0</v>
      </c>
      <c r="H194" s="73" t="s">
        <v>19</v>
      </c>
      <c r="I194" s="127"/>
      <c r="J194" s="71" t="s">
        <v>110</v>
      </c>
      <c r="K194" s="78" t="s">
        <v>348</v>
      </c>
      <c r="L194" s="79" t="s">
        <v>343</v>
      </c>
      <c r="M194" s="80" t="s">
        <v>35</v>
      </c>
      <c r="N194" s="81" t="s">
        <v>36</v>
      </c>
      <c r="O194" s="82" t="s">
        <v>350</v>
      </c>
      <c r="P194" s="83" t="s">
        <v>142</v>
      </c>
      <c r="Q194" s="84">
        <v>14800</v>
      </c>
      <c r="R194" s="76" t="str">
        <f>VLOOKUP(A194,[2]Sheet1!$A:$L,12,0)</f>
        <v>4580637801165</v>
      </c>
      <c r="S194" s="1">
        <v>8</v>
      </c>
      <c r="T194" s="65"/>
      <c r="U194" s="94"/>
      <c r="V194" s="94"/>
      <c r="W194" s="94"/>
      <c r="X194" s="94"/>
      <c r="Y194" s="124">
        <f t="shared" si="75"/>
        <v>0</v>
      </c>
      <c r="Z194" s="64">
        <f t="shared" si="76"/>
        <v>0</v>
      </c>
      <c r="AA194" s="64">
        <f t="shared" si="77"/>
        <v>0</v>
      </c>
      <c r="AB194" s="65"/>
      <c r="AC194" s="64">
        <f t="shared" si="78"/>
        <v>0</v>
      </c>
      <c r="AD194" s="64">
        <f t="shared" si="79"/>
        <v>0</v>
      </c>
      <c r="AE194" s="66">
        <f t="shared" si="80"/>
        <v>0</v>
      </c>
      <c r="AF194" s="66">
        <f t="shared" si="67"/>
        <v>0</v>
      </c>
      <c r="AG194" s="66">
        <f t="shared" si="61"/>
        <v>0</v>
      </c>
    </row>
    <row r="195" spans="1:33" ht="19.75" customHeight="1" x14ac:dyDescent="0.55000000000000004">
      <c r="A195" s="56" t="str">
        <f t="shared" si="62"/>
        <v>JP230BKJC8.5</v>
      </c>
      <c r="B195" s="56" t="str">
        <f t="shared" si="55"/>
        <v/>
      </c>
      <c r="C195" s="56" t="str">
        <f t="shared" si="56"/>
        <v/>
      </c>
      <c r="D195" s="57">
        <f t="shared" si="57"/>
        <v>0</v>
      </c>
      <c r="E195" s="57" t="str">
        <f t="shared" si="58"/>
        <v/>
      </c>
      <c r="F195" s="56" t="str">
        <f t="shared" si="59"/>
        <v/>
      </c>
      <c r="G195" s="58">
        <f t="shared" si="60"/>
        <v>0</v>
      </c>
      <c r="H195" s="73" t="s">
        <v>19</v>
      </c>
      <c r="I195" s="127"/>
      <c r="J195" s="71" t="s">
        <v>110</v>
      </c>
      <c r="K195" s="78" t="s">
        <v>348</v>
      </c>
      <c r="L195" s="79" t="s">
        <v>343</v>
      </c>
      <c r="M195" s="80" t="s">
        <v>35</v>
      </c>
      <c r="N195" s="81" t="s">
        <v>36</v>
      </c>
      <c r="O195" s="82" t="s">
        <v>350</v>
      </c>
      <c r="P195" s="83" t="s">
        <v>142</v>
      </c>
      <c r="Q195" s="84">
        <v>14800</v>
      </c>
      <c r="R195" s="76" t="str">
        <f>VLOOKUP(A195,[2]Sheet1!$A:$L,12,0)</f>
        <v>4580637801172</v>
      </c>
      <c r="S195" s="1">
        <v>8.5</v>
      </c>
      <c r="T195" s="65"/>
      <c r="U195" s="94"/>
      <c r="V195" s="94"/>
      <c r="W195" s="94"/>
      <c r="X195" s="94"/>
      <c r="Y195" s="124">
        <f t="shared" si="75"/>
        <v>0</v>
      </c>
      <c r="Z195" s="64">
        <f t="shared" si="76"/>
        <v>0</v>
      </c>
      <c r="AA195" s="64">
        <f t="shared" si="77"/>
        <v>0</v>
      </c>
      <c r="AB195" s="65"/>
      <c r="AC195" s="64">
        <f t="shared" si="78"/>
        <v>0</v>
      </c>
      <c r="AD195" s="64">
        <f t="shared" si="79"/>
        <v>0</v>
      </c>
      <c r="AE195" s="66">
        <f t="shared" si="80"/>
        <v>0</v>
      </c>
      <c r="AF195" s="66">
        <f t="shared" si="67"/>
        <v>0</v>
      </c>
      <c r="AG195" s="66">
        <f t="shared" si="61"/>
        <v>0</v>
      </c>
    </row>
    <row r="196" spans="1:33" ht="19.75" customHeight="1" x14ac:dyDescent="0.55000000000000004">
      <c r="A196" s="56" t="str">
        <f t="shared" si="62"/>
        <v>JP230BKJC9</v>
      </c>
      <c r="B196" s="56" t="str">
        <f t="shared" si="55"/>
        <v/>
      </c>
      <c r="C196" s="56" t="str">
        <f t="shared" si="56"/>
        <v/>
      </c>
      <c r="D196" s="57">
        <f t="shared" si="57"/>
        <v>0</v>
      </c>
      <c r="E196" s="57" t="str">
        <f t="shared" si="58"/>
        <v/>
      </c>
      <c r="F196" s="56" t="str">
        <f t="shared" si="59"/>
        <v/>
      </c>
      <c r="G196" s="58">
        <f t="shared" si="60"/>
        <v>0</v>
      </c>
      <c r="H196" s="73" t="s">
        <v>19</v>
      </c>
      <c r="I196" s="127"/>
      <c r="J196" s="71" t="s">
        <v>110</v>
      </c>
      <c r="K196" s="78" t="s">
        <v>348</v>
      </c>
      <c r="L196" s="79" t="s">
        <v>343</v>
      </c>
      <c r="M196" s="80" t="s">
        <v>35</v>
      </c>
      <c r="N196" s="81" t="s">
        <v>36</v>
      </c>
      <c r="O196" s="82" t="s">
        <v>350</v>
      </c>
      <c r="P196" s="83" t="s">
        <v>142</v>
      </c>
      <c r="Q196" s="84">
        <v>14800</v>
      </c>
      <c r="R196" s="76" t="str">
        <f>VLOOKUP(A196,[2]Sheet1!$A:$L,12,0)</f>
        <v>4580637801189</v>
      </c>
      <c r="S196" s="1">
        <v>9</v>
      </c>
      <c r="T196" s="65"/>
      <c r="U196" s="94"/>
      <c r="V196" s="94"/>
      <c r="W196" s="94"/>
      <c r="X196" s="94"/>
      <c r="Y196" s="124">
        <f t="shared" si="75"/>
        <v>0</v>
      </c>
      <c r="Z196" s="64">
        <f t="shared" si="76"/>
        <v>0</v>
      </c>
      <c r="AA196" s="64">
        <f t="shared" si="77"/>
        <v>0</v>
      </c>
      <c r="AB196" s="65"/>
      <c r="AC196" s="64">
        <f t="shared" si="78"/>
        <v>0</v>
      </c>
      <c r="AD196" s="64">
        <f t="shared" si="79"/>
        <v>0</v>
      </c>
      <c r="AE196" s="66">
        <f t="shared" si="80"/>
        <v>0</v>
      </c>
      <c r="AF196" s="66">
        <f t="shared" si="67"/>
        <v>0</v>
      </c>
      <c r="AG196" s="66">
        <f t="shared" si="61"/>
        <v>0</v>
      </c>
    </row>
    <row r="197" spans="1:33" ht="19.75" customHeight="1" x14ac:dyDescent="0.55000000000000004">
      <c r="A197" s="56" t="str">
        <f t="shared" si="62"/>
        <v>JP230BKJC9.5</v>
      </c>
      <c r="B197" s="56" t="str">
        <f t="shared" si="55"/>
        <v/>
      </c>
      <c r="C197" s="56" t="str">
        <f t="shared" si="56"/>
        <v/>
      </c>
      <c r="D197" s="57">
        <f t="shared" si="57"/>
        <v>0</v>
      </c>
      <c r="E197" s="57" t="str">
        <f t="shared" si="58"/>
        <v/>
      </c>
      <c r="F197" s="56" t="str">
        <f t="shared" si="59"/>
        <v/>
      </c>
      <c r="G197" s="58">
        <f t="shared" si="60"/>
        <v>0</v>
      </c>
      <c r="H197" s="73" t="s">
        <v>19</v>
      </c>
      <c r="I197" s="127"/>
      <c r="J197" s="71" t="s">
        <v>110</v>
      </c>
      <c r="K197" s="78" t="s">
        <v>348</v>
      </c>
      <c r="L197" s="79" t="s">
        <v>343</v>
      </c>
      <c r="M197" s="80" t="s">
        <v>35</v>
      </c>
      <c r="N197" s="81" t="s">
        <v>36</v>
      </c>
      <c r="O197" s="82" t="s">
        <v>350</v>
      </c>
      <c r="P197" s="83" t="s">
        <v>142</v>
      </c>
      <c r="Q197" s="84">
        <v>14800</v>
      </c>
      <c r="R197" s="76" t="str">
        <f>VLOOKUP(A197,[2]Sheet1!$A:$L,12,0)</f>
        <v>4580637801196</v>
      </c>
      <c r="S197" s="1">
        <v>9.5</v>
      </c>
      <c r="T197" s="65"/>
      <c r="U197" s="94"/>
      <c r="V197" s="94"/>
      <c r="W197" s="94"/>
      <c r="X197" s="94"/>
      <c r="Y197" s="124">
        <f t="shared" si="75"/>
        <v>0</v>
      </c>
      <c r="Z197" s="64">
        <f t="shared" si="76"/>
        <v>0</v>
      </c>
      <c r="AA197" s="64">
        <f t="shared" si="77"/>
        <v>0</v>
      </c>
      <c r="AB197" s="65"/>
      <c r="AC197" s="64">
        <f t="shared" si="78"/>
        <v>0</v>
      </c>
      <c r="AD197" s="64">
        <f t="shared" si="79"/>
        <v>0</v>
      </c>
      <c r="AE197" s="66">
        <f t="shared" si="80"/>
        <v>0</v>
      </c>
      <c r="AF197" s="66">
        <f t="shared" si="67"/>
        <v>0</v>
      </c>
      <c r="AG197" s="66">
        <f t="shared" si="61"/>
        <v>0</v>
      </c>
    </row>
    <row r="198" spans="1:33" ht="19.75" customHeight="1" x14ac:dyDescent="0.55000000000000004">
      <c r="A198" s="56" t="str">
        <f t="shared" si="62"/>
        <v>JP230BKJC10</v>
      </c>
      <c r="B198" s="56" t="str">
        <f t="shared" si="55"/>
        <v/>
      </c>
      <c r="C198" s="56" t="str">
        <f t="shared" si="56"/>
        <v/>
      </c>
      <c r="D198" s="57">
        <f t="shared" si="57"/>
        <v>0</v>
      </c>
      <c r="E198" s="57" t="str">
        <f t="shared" si="58"/>
        <v/>
      </c>
      <c r="F198" s="56" t="str">
        <f t="shared" si="59"/>
        <v/>
      </c>
      <c r="G198" s="58">
        <f t="shared" si="60"/>
        <v>0</v>
      </c>
      <c r="H198" s="73" t="s">
        <v>19</v>
      </c>
      <c r="I198" s="127"/>
      <c r="J198" s="71" t="s">
        <v>110</v>
      </c>
      <c r="K198" s="78" t="s">
        <v>348</v>
      </c>
      <c r="L198" s="79" t="s">
        <v>343</v>
      </c>
      <c r="M198" s="80" t="s">
        <v>35</v>
      </c>
      <c r="N198" s="81" t="s">
        <v>36</v>
      </c>
      <c r="O198" s="82" t="s">
        <v>350</v>
      </c>
      <c r="P198" s="83" t="s">
        <v>142</v>
      </c>
      <c r="Q198" s="84">
        <v>14800</v>
      </c>
      <c r="R198" s="76" t="str">
        <f>VLOOKUP(A198,[2]Sheet1!$A:$L,12,0)</f>
        <v>4580637801202</v>
      </c>
      <c r="S198" s="1">
        <v>10</v>
      </c>
      <c r="T198" s="65"/>
      <c r="U198" s="94"/>
      <c r="V198" s="94"/>
      <c r="W198" s="94"/>
      <c r="X198" s="94"/>
      <c r="Y198" s="124">
        <f t="shared" si="75"/>
        <v>0</v>
      </c>
      <c r="Z198" s="64">
        <f t="shared" si="76"/>
        <v>0</v>
      </c>
      <c r="AA198" s="64">
        <f t="shared" si="77"/>
        <v>0</v>
      </c>
      <c r="AB198" s="65"/>
      <c r="AC198" s="64">
        <f t="shared" si="78"/>
        <v>0</v>
      </c>
      <c r="AD198" s="64">
        <f t="shared" si="79"/>
        <v>0</v>
      </c>
      <c r="AE198" s="66">
        <f t="shared" si="80"/>
        <v>0</v>
      </c>
      <c r="AF198" s="66">
        <f t="shared" si="67"/>
        <v>0</v>
      </c>
      <c r="AG198" s="66">
        <f t="shared" si="61"/>
        <v>0</v>
      </c>
    </row>
    <row r="199" spans="1:33" ht="19.75" customHeight="1" x14ac:dyDescent="0.55000000000000004">
      <c r="A199" s="56" t="str">
        <f t="shared" si="62"/>
        <v>JP230BKJC10.5</v>
      </c>
      <c r="B199" s="56" t="str">
        <f t="shared" si="55"/>
        <v/>
      </c>
      <c r="C199" s="56" t="str">
        <f t="shared" si="56"/>
        <v/>
      </c>
      <c r="D199" s="57">
        <f t="shared" si="57"/>
        <v>0</v>
      </c>
      <c r="E199" s="57" t="str">
        <f t="shared" si="58"/>
        <v/>
      </c>
      <c r="F199" s="56" t="str">
        <f t="shared" si="59"/>
        <v/>
      </c>
      <c r="G199" s="58">
        <f t="shared" si="60"/>
        <v>0</v>
      </c>
      <c r="H199" s="73" t="s">
        <v>19</v>
      </c>
      <c r="I199" s="127"/>
      <c r="J199" s="71" t="s">
        <v>110</v>
      </c>
      <c r="K199" s="78" t="s">
        <v>348</v>
      </c>
      <c r="L199" s="79" t="s">
        <v>343</v>
      </c>
      <c r="M199" s="80" t="s">
        <v>35</v>
      </c>
      <c r="N199" s="81" t="s">
        <v>36</v>
      </c>
      <c r="O199" s="82" t="s">
        <v>350</v>
      </c>
      <c r="P199" s="83" t="s">
        <v>142</v>
      </c>
      <c r="Q199" s="84">
        <v>14800</v>
      </c>
      <c r="R199" s="76" t="str">
        <f>VLOOKUP(A199,[2]Sheet1!$A:$L,12,0)</f>
        <v>4580637801219</v>
      </c>
      <c r="S199" s="1">
        <v>10.5</v>
      </c>
      <c r="T199" s="65"/>
      <c r="U199" s="94"/>
      <c r="V199" s="94"/>
      <c r="W199" s="94"/>
      <c r="X199" s="94"/>
      <c r="Y199" s="124">
        <f t="shared" si="75"/>
        <v>0</v>
      </c>
      <c r="Z199" s="64">
        <f t="shared" si="76"/>
        <v>0</v>
      </c>
      <c r="AA199" s="64">
        <f t="shared" si="77"/>
        <v>0</v>
      </c>
      <c r="AB199" s="65"/>
      <c r="AC199" s="64">
        <f t="shared" si="78"/>
        <v>0</v>
      </c>
      <c r="AD199" s="64">
        <f t="shared" si="79"/>
        <v>0</v>
      </c>
      <c r="AE199" s="66">
        <f t="shared" si="80"/>
        <v>0</v>
      </c>
      <c r="AF199" s="66">
        <f t="shared" si="67"/>
        <v>0</v>
      </c>
      <c r="AG199" s="66">
        <f t="shared" si="61"/>
        <v>0</v>
      </c>
    </row>
    <row r="200" spans="1:33" ht="19.75" customHeight="1" x14ac:dyDescent="0.55000000000000004">
      <c r="A200" s="56" t="str">
        <f t="shared" si="62"/>
        <v>JP230BKJC11</v>
      </c>
      <c r="B200" s="56" t="str">
        <f t="shared" si="55"/>
        <v/>
      </c>
      <c r="C200" s="56" t="str">
        <f t="shared" si="56"/>
        <v/>
      </c>
      <c r="D200" s="57">
        <f t="shared" si="57"/>
        <v>0</v>
      </c>
      <c r="E200" s="57" t="str">
        <f t="shared" si="58"/>
        <v/>
      </c>
      <c r="F200" s="56" t="str">
        <f t="shared" si="59"/>
        <v/>
      </c>
      <c r="G200" s="58">
        <f t="shared" si="60"/>
        <v>0</v>
      </c>
      <c r="H200" s="73" t="s">
        <v>19</v>
      </c>
      <c r="I200" s="127"/>
      <c r="J200" s="71" t="s">
        <v>110</v>
      </c>
      <c r="K200" s="78" t="s">
        <v>348</v>
      </c>
      <c r="L200" s="79" t="s">
        <v>343</v>
      </c>
      <c r="M200" s="80" t="s">
        <v>35</v>
      </c>
      <c r="N200" s="81" t="s">
        <v>36</v>
      </c>
      <c r="O200" s="82" t="s">
        <v>350</v>
      </c>
      <c r="P200" s="83" t="s">
        <v>142</v>
      </c>
      <c r="Q200" s="84">
        <v>14800</v>
      </c>
      <c r="R200" s="76" t="str">
        <f>VLOOKUP(A200,[2]Sheet1!$A:$L,12,0)</f>
        <v>4580637801226</v>
      </c>
      <c r="S200" s="1">
        <v>11</v>
      </c>
      <c r="T200" s="65"/>
      <c r="U200" s="94"/>
      <c r="V200" s="94"/>
      <c r="W200" s="94"/>
      <c r="X200" s="94"/>
      <c r="Y200" s="124">
        <f t="shared" si="75"/>
        <v>0</v>
      </c>
      <c r="Z200" s="64">
        <f t="shared" si="76"/>
        <v>0</v>
      </c>
      <c r="AA200" s="64">
        <f t="shared" si="77"/>
        <v>0</v>
      </c>
      <c r="AB200" s="65"/>
      <c r="AC200" s="64">
        <f t="shared" si="78"/>
        <v>0</v>
      </c>
      <c r="AD200" s="64">
        <f t="shared" si="79"/>
        <v>0</v>
      </c>
      <c r="AE200" s="66">
        <f t="shared" si="80"/>
        <v>0</v>
      </c>
      <c r="AF200" s="66">
        <f t="shared" si="67"/>
        <v>0</v>
      </c>
      <c r="AG200" s="66">
        <f t="shared" si="61"/>
        <v>0</v>
      </c>
    </row>
    <row r="201" spans="1:33" ht="19.5" customHeight="1" x14ac:dyDescent="0.55000000000000004">
      <c r="A201" s="56" t="str">
        <f>O201&amp;S201</f>
        <v>FW188BK7</v>
      </c>
      <c r="B201" s="56" t="str">
        <f t="shared" si="55"/>
        <v/>
      </c>
      <c r="C201" s="56" t="str">
        <f t="shared" si="56"/>
        <v/>
      </c>
      <c r="D201" s="57">
        <f t="shared" si="57"/>
        <v>0</v>
      </c>
      <c r="E201" s="57" t="str">
        <f t="shared" si="58"/>
        <v/>
      </c>
      <c r="F201" s="56" t="str">
        <f t="shared" si="59"/>
        <v/>
      </c>
      <c r="G201" s="58">
        <f t="shared" si="60"/>
        <v>0</v>
      </c>
      <c r="H201" s="73" t="s">
        <v>19</v>
      </c>
      <c r="I201" s="127"/>
      <c r="J201" s="71" t="s">
        <v>118</v>
      </c>
      <c r="K201" s="78" t="s">
        <v>351</v>
      </c>
      <c r="L201" s="79" t="s">
        <v>126</v>
      </c>
      <c r="M201" s="80" t="s">
        <v>35</v>
      </c>
      <c r="N201" s="81" t="s">
        <v>36</v>
      </c>
      <c r="O201" s="82" t="s">
        <v>349</v>
      </c>
      <c r="P201" s="83" t="s">
        <v>142</v>
      </c>
      <c r="Q201" s="84">
        <v>22000</v>
      </c>
      <c r="R201" s="76" t="str">
        <f>VLOOKUP(A201,[2]Sheet1!$A:$L,12,0)</f>
        <v>0841916184664</v>
      </c>
      <c r="S201" s="1">
        <v>7</v>
      </c>
      <c r="T201" s="65"/>
      <c r="U201" s="94"/>
      <c r="V201" s="94"/>
      <c r="W201" s="94"/>
      <c r="X201" s="94"/>
      <c r="Y201" s="124">
        <f>SUM(T201:X201)</f>
        <v>0</v>
      </c>
      <c r="Z201" s="64">
        <f>Y201*Q201</f>
        <v>0</v>
      </c>
      <c r="AA201" s="64">
        <f>IFERROR(Z201*$I$8,"")</f>
        <v>0</v>
      </c>
      <c r="AB201" s="65"/>
      <c r="AC201" s="64">
        <f>AB201*Q201</f>
        <v>0</v>
      </c>
      <c r="AD201" s="64">
        <f>IFERROR(AC201*$I$8,"")</f>
        <v>0</v>
      </c>
      <c r="AE201" s="66">
        <f>AB201+Y201</f>
        <v>0</v>
      </c>
      <c r="AF201" s="66">
        <f>AC201+Z201</f>
        <v>0</v>
      </c>
      <c r="AG201" s="66">
        <f>IFERROR(AD201+AA201,"")</f>
        <v>0</v>
      </c>
    </row>
    <row r="202" spans="1:33" ht="19.75" customHeight="1" x14ac:dyDescent="0.55000000000000004">
      <c r="A202" s="56" t="str">
        <f>O202&amp;S202</f>
        <v>FW188BK7.5</v>
      </c>
      <c r="B202" s="56" t="str">
        <f t="shared" si="55"/>
        <v/>
      </c>
      <c r="C202" s="56" t="str">
        <f t="shared" si="56"/>
        <v/>
      </c>
      <c r="D202" s="57">
        <f t="shared" si="57"/>
        <v>0</v>
      </c>
      <c r="E202" s="57" t="str">
        <f t="shared" si="58"/>
        <v/>
      </c>
      <c r="F202" s="56" t="str">
        <f t="shared" si="59"/>
        <v/>
      </c>
      <c r="G202" s="58">
        <f t="shared" si="60"/>
        <v>0</v>
      </c>
      <c r="H202" s="73" t="s">
        <v>19</v>
      </c>
      <c r="I202" s="127"/>
      <c r="J202" s="71" t="s">
        <v>118</v>
      </c>
      <c r="K202" s="78" t="s">
        <v>351</v>
      </c>
      <c r="L202" s="79" t="s">
        <v>126</v>
      </c>
      <c r="M202" s="80" t="s">
        <v>35</v>
      </c>
      <c r="N202" s="81" t="s">
        <v>36</v>
      </c>
      <c r="O202" s="82" t="s">
        <v>349</v>
      </c>
      <c r="P202" s="83" t="s">
        <v>142</v>
      </c>
      <c r="Q202" s="84">
        <v>22000</v>
      </c>
      <c r="R202" s="76" t="str">
        <f>VLOOKUP(A202,[2]Sheet1!$A:$L,12,0)</f>
        <v>0841916184671</v>
      </c>
      <c r="S202" s="1">
        <v>7.5</v>
      </c>
      <c r="T202" s="65"/>
      <c r="U202" s="94"/>
      <c r="V202" s="94"/>
      <c r="W202" s="94"/>
      <c r="X202" s="94"/>
      <c r="Y202" s="124">
        <f>SUM(T202:X202)</f>
        <v>0</v>
      </c>
      <c r="Z202" s="64">
        <f>Y202*Q202</f>
        <v>0</v>
      </c>
      <c r="AA202" s="64">
        <f>IFERROR(Z202*$I$8,"")</f>
        <v>0</v>
      </c>
      <c r="AB202" s="65"/>
      <c r="AC202" s="64">
        <f>AB202*Q202</f>
        <v>0</v>
      </c>
      <c r="AD202" s="64">
        <f>IFERROR(AC202*$I$8,"")</f>
        <v>0</v>
      </c>
      <c r="AE202" s="66">
        <f>AB202+Y202</f>
        <v>0</v>
      </c>
      <c r="AF202" s="66">
        <f>AC202+Z202</f>
        <v>0</v>
      </c>
      <c r="AG202" s="66">
        <f>IFERROR(AD202+AA202,"")</f>
        <v>0</v>
      </c>
    </row>
    <row r="203" spans="1:33" ht="19.75" customHeight="1" x14ac:dyDescent="0.55000000000000004">
      <c r="A203" s="56" t="str">
        <f>O203&amp;S203</f>
        <v>FW188BK8</v>
      </c>
      <c r="B203" s="56" t="str">
        <f t="shared" si="55"/>
        <v/>
      </c>
      <c r="C203" s="56" t="str">
        <f t="shared" si="56"/>
        <v/>
      </c>
      <c r="D203" s="57">
        <f t="shared" si="57"/>
        <v>0</v>
      </c>
      <c r="E203" s="57" t="str">
        <f t="shared" si="58"/>
        <v/>
      </c>
      <c r="F203" s="56" t="str">
        <f t="shared" si="59"/>
        <v/>
      </c>
      <c r="G203" s="58">
        <f t="shared" si="60"/>
        <v>0</v>
      </c>
      <c r="H203" s="73" t="s">
        <v>19</v>
      </c>
      <c r="I203" s="127"/>
      <c r="J203" s="88" t="s">
        <v>118</v>
      </c>
      <c r="K203" s="78" t="s">
        <v>351</v>
      </c>
      <c r="L203" s="79" t="s">
        <v>126</v>
      </c>
      <c r="M203" s="80" t="s">
        <v>35</v>
      </c>
      <c r="N203" s="81" t="s">
        <v>36</v>
      </c>
      <c r="O203" s="82" t="s">
        <v>349</v>
      </c>
      <c r="P203" s="83" t="s">
        <v>142</v>
      </c>
      <c r="Q203" s="84">
        <v>22000</v>
      </c>
      <c r="R203" s="76" t="str">
        <f>VLOOKUP(A203,[2]Sheet1!$A:$L,12,0)</f>
        <v>0841916184688</v>
      </c>
      <c r="S203" s="1">
        <v>8</v>
      </c>
      <c r="T203" s="65"/>
      <c r="U203" s="94"/>
      <c r="V203" s="94"/>
      <c r="W203" s="94"/>
      <c r="X203" s="94"/>
      <c r="Y203" s="124">
        <f>SUM(T203:X203)</f>
        <v>0</v>
      </c>
      <c r="Z203" s="64">
        <f>Y203*Q203</f>
        <v>0</v>
      </c>
      <c r="AA203" s="64">
        <f>IFERROR(Z203*$I$8,"")</f>
        <v>0</v>
      </c>
      <c r="AB203" s="65"/>
      <c r="AC203" s="64">
        <f>AB203*Q203</f>
        <v>0</v>
      </c>
      <c r="AD203" s="64">
        <f>IFERROR(AC203*$I$8,"")</f>
        <v>0</v>
      </c>
      <c r="AE203" s="66">
        <f>AB203+Y203</f>
        <v>0</v>
      </c>
      <c r="AF203" s="66">
        <f>AC203+Z203</f>
        <v>0</v>
      </c>
      <c r="AG203" s="66">
        <f>IFERROR(AD203+AA203,"")</f>
        <v>0</v>
      </c>
    </row>
    <row r="204" spans="1:33" ht="19.75" customHeight="1" x14ac:dyDescent="0.55000000000000004">
      <c r="A204" s="56" t="str">
        <f>O204&amp;S204</f>
        <v>FW188BK8.5</v>
      </c>
      <c r="B204" s="56" t="str">
        <f t="shared" si="55"/>
        <v/>
      </c>
      <c r="C204" s="56" t="str">
        <f t="shared" si="56"/>
        <v/>
      </c>
      <c r="D204" s="57">
        <f t="shared" si="57"/>
        <v>0</v>
      </c>
      <c r="E204" s="57" t="str">
        <f t="shared" si="58"/>
        <v/>
      </c>
      <c r="F204" s="56" t="str">
        <f t="shared" si="59"/>
        <v/>
      </c>
      <c r="G204" s="58">
        <f t="shared" si="60"/>
        <v>0</v>
      </c>
      <c r="H204" s="73" t="s">
        <v>19</v>
      </c>
      <c r="I204" s="127"/>
      <c r="J204" s="88" t="s">
        <v>118</v>
      </c>
      <c r="K204" s="78" t="s">
        <v>351</v>
      </c>
      <c r="L204" s="79" t="s">
        <v>126</v>
      </c>
      <c r="M204" s="80" t="s">
        <v>35</v>
      </c>
      <c r="N204" s="81" t="s">
        <v>36</v>
      </c>
      <c r="O204" s="82" t="s">
        <v>349</v>
      </c>
      <c r="P204" s="83" t="s">
        <v>142</v>
      </c>
      <c r="Q204" s="84">
        <v>22000</v>
      </c>
      <c r="R204" s="76" t="str">
        <f>VLOOKUP(A204,[2]Sheet1!$A:$L,12,0)</f>
        <v>0841916184695</v>
      </c>
      <c r="S204" s="1">
        <v>8.5</v>
      </c>
      <c r="T204" s="65"/>
      <c r="U204" s="94"/>
      <c r="V204" s="94"/>
      <c r="W204" s="94"/>
      <c r="X204" s="94"/>
      <c r="Y204" s="124">
        <f>SUM(T204:X204)</f>
        <v>0</v>
      </c>
      <c r="Z204" s="64">
        <f>Y204*Q204</f>
        <v>0</v>
      </c>
      <c r="AA204" s="64">
        <f>IFERROR(Z204*$I$8,"")</f>
        <v>0</v>
      </c>
      <c r="AB204" s="65"/>
      <c r="AC204" s="64">
        <f>AB204*Q204</f>
        <v>0</v>
      </c>
      <c r="AD204" s="64">
        <f>IFERROR(AC204*$I$8,"")</f>
        <v>0</v>
      </c>
      <c r="AE204" s="66">
        <f>AB204+Y204</f>
        <v>0</v>
      </c>
      <c r="AF204" s="66">
        <f>AC204+Z204</f>
        <v>0</v>
      </c>
      <c r="AG204" s="66">
        <f>IFERROR(AD204+AA204,"")</f>
        <v>0</v>
      </c>
    </row>
    <row r="205" spans="1:33" ht="19.75" customHeight="1" x14ac:dyDescent="0.55000000000000004">
      <c r="A205" s="56" t="str">
        <f>O205&amp;S205</f>
        <v>FW188BK9</v>
      </c>
      <c r="B205" s="56" t="str">
        <f t="shared" si="55"/>
        <v/>
      </c>
      <c r="C205" s="56" t="str">
        <f t="shared" si="56"/>
        <v/>
      </c>
      <c r="D205" s="57">
        <f t="shared" si="57"/>
        <v>0</v>
      </c>
      <c r="E205" s="57" t="str">
        <f t="shared" si="58"/>
        <v/>
      </c>
      <c r="F205" s="56" t="str">
        <f t="shared" si="59"/>
        <v/>
      </c>
      <c r="G205" s="58">
        <f t="shared" si="60"/>
        <v>0</v>
      </c>
      <c r="H205" s="73" t="s">
        <v>19</v>
      </c>
      <c r="I205" s="127"/>
      <c r="J205" s="88" t="s">
        <v>118</v>
      </c>
      <c r="K205" s="78" t="s">
        <v>351</v>
      </c>
      <c r="L205" s="79" t="s">
        <v>126</v>
      </c>
      <c r="M205" s="80" t="s">
        <v>35</v>
      </c>
      <c r="N205" s="81" t="s">
        <v>36</v>
      </c>
      <c r="O205" s="82" t="s">
        <v>349</v>
      </c>
      <c r="P205" s="83" t="s">
        <v>142</v>
      </c>
      <c r="Q205" s="84">
        <v>22000</v>
      </c>
      <c r="R205" s="76" t="str">
        <f>VLOOKUP(A205,[2]Sheet1!$A:$L,12,0)</f>
        <v>0841916184701</v>
      </c>
      <c r="S205" s="1">
        <v>9</v>
      </c>
      <c r="T205" s="65"/>
      <c r="U205" s="94"/>
      <c r="V205" s="94"/>
      <c r="W205" s="94"/>
      <c r="X205" s="94"/>
      <c r="Y205" s="124">
        <f>SUM(T205:X205)</f>
        <v>0</v>
      </c>
      <c r="Z205" s="64">
        <f>Y205*Q205</f>
        <v>0</v>
      </c>
      <c r="AA205" s="64">
        <f>IFERROR(Z205*$I$8,"")</f>
        <v>0</v>
      </c>
      <c r="AB205" s="65"/>
      <c r="AC205" s="64">
        <f>AB205*Q205</f>
        <v>0</v>
      </c>
      <c r="AD205" s="64">
        <f>IFERROR(AC205*$I$8,"")</f>
        <v>0</v>
      </c>
      <c r="AE205" s="66">
        <f>AB205+Y205</f>
        <v>0</v>
      </c>
      <c r="AF205" s="66">
        <f>AC205+Z205</f>
        <v>0</v>
      </c>
      <c r="AG205" s="66">
        <f>IFERROR(AD205+AA205,"")</f>
        <v>0</v>
      </c>
    </row>
    <row r="206" spans="1:33" ht="19.75" customHeight="1" x14ac:dyDescent="0.55000000000000004">
      <c r="A206" s="56" t="str">
        <f>O206&amp;S206</f>
        <v>FW188BK9.5</v>
      </c>
      <c r="B206" s="56" t="str">
        <f t="shared" si="55"/>
        <v/>
      </c>
      <c r="C206" s="56" t="str">
        <f t="shared" si="56"/>
        <v/>
      </c>
      <c r="D206" s="57">
        <f t="shared" si="57"/>
        <v>0</v>
      </c>
      <c r="E206" s="57" t="str">
        <f t="shared" si="58"/>
        <v/>
      </c>
      <c r="F206" s="56" t="str">
        <f t="shared" si="59"/>
        <v/>
      </c>
      <c r="G206" s="58">
        <f t="shared" si="60"/>
        <v>0</v>
      </c>
      <c r="H206" s="73" t="s">
        <v>19</v>
      </c>
      <c r="I206" s="127"/>
      <c r="J206" s="88" t="s">
        <v>118</v>
      </c>
      <c r="K206" s="78" t="s">
        <v>351</v>
      </c>
      <c r="L206" s="79" t="s">
        <v>126</v>
      </c>
      <c r="M206" s="80" t="s">
        <v>35</v>
      </c>
      <c r="N206" s="81" t="s">
        <v>36</v>
      </c>
      <c r="O206" s="82" t="s">
        <v>349</v>
      </c>
      <c r="P206" s="83" t="s">
        <v>142</v>
      </c>
      <c r="Q206" s="84">
        <v>22000</v>
      </c>
      <c r="R206" s="76" t="str">
        <f>VLOOKUP(A206,[2]Sheet1!$A:$L,12,0)</f>
        <v>0841916184718</v>
      </c>
      <c r="S206" s="1">
        <v>9.5</v>
      </c>
      <c r="T206" s="65"/>
      <c r="U206" s="94"/>
      <c r="V206" s="94"/>
      <c r="W206" s="94"/>
      <c r="X206" s="94"/>
      <c r="Y206" s="124">
        <f>SUM(T206:X206)</f>
        <v>0</v>
      </c>
      <c r="Z206" s="64">
        <f>Y206*Q206</f>
        <v>0</v>
      </c>
      <c r="AA206" s="64">
        <f>IFERROR(Z206*$I$8,"")</f>
        <v>0</v>
      </c>
      <c r="AB206" s="65"/>
      <c r="AC206" s="64">
        <f>AB206*Q206</f>
        <v>0</v>
      </c>
      <c r="AD206" s="64">
        <f>IFERROR(AC206*$I$8,"")</f>
        <v>0</v>
      </c>
      <c r="AE206" s="66">
        <f>AB206+Y206</f>
        <v>0</v>
      </c>
      <c r="AF206" s="66">
        <f>AC206+Z206</f>
        <v>0</v>
      </c>
      <c r="AG206" s="66">
        <f>IFERROR(AD206+AA206,"")</f>
        <v>0</v>
      </c>
    </row>
    <row r="207" spans="1:33" ht="19.75" customHeight="1" x14ac:dyDescent="0.55000000000000004">
      <c r="A207" s="56" t="str">
        <f>O207&amp;S207</f>
        <v>FW188BK10</v>
      </c>
      <c r="B207" s="56" t="str">
        <f t="shared" si="55"/>
        <v/>
      </c>
      <c r="C207" s="56" t="str">
        <f t="shared" si="56"/>
        <v/>
      </c>
      <c r="D207" s="57">
        <f t="shared" si="57"/>
        <v>0</v>
      </c>
      <c r="E207" s="57" t="str">
        <f t="shared" si="58"/>
        <v/>
      </c>
      <c r="F207" s="56" t="str">
        <f t="shared" si="59"/>
        <v/>
      </c>
      <c r="G207" s="58">
        <f t="shared" si="60"/>
        <v>0</v>
      </c>
      <c r="H207" s="73" t="s">
        <v>19</v>
      </c>
      <c r="I207" s="127"/>
      <c r="J207" s="88" t="s">
        <v>118</v>
      </c>
      <c r="K207" s="78" t="s">
        <v>351</v>
      </c>
      <c r="L207" s="79" t="s">
        <v>126</v>
      </c>
      <c r="M207" s="80" t="s">
        <v>35</v>
      </c>
      <c r="N207" s="81" t="s">
        <v>36</v>
      </c>
      <c r="O207" s="82" t="s">
        <v>349</v>
      </c>
      <c r="P207" s="83" t="s">
        <v>142</v>
      </c>
      <c r="Q207" s="84">
        <v>22000</v>
      </c>
      <c r="R207" s="76" t="str">
        <f>VLOOKUP(A207,[2]Sheet1!$A:$L,12,0)</f>
        <v>0841916184725</v>
      </c>
      <c r="S207" s="1">
        <v>10</v>
      </c>
      <c r="T207" s="65"/>
      <c r="U207" s="94"/>
      <c r="V207" s="94"/>
      <c r="W207" s="94"/>
      <c r="X207" s="94"/>
      <c r="Y207" s="124">
        <f>SUM(T207:X207)</f>
        <v>0</v>
      </c>
      <c r="Z207" s="64">
        <f>Y207*Q207</f>
        <v>0</v>
      </c>
      <c r="AA207" s="64">
        <f>IFERROR(Z207*$I$8,"")</f>
        <v>0</v>
      </c>
      <c r="AB207" s="65"/>
      <c r="AC207" s="64">
        <f>AB207*Q207</f>
        <v>0</v>
      </c>
      <c r="AD207" s="64">
        <f>IFERROR(AC207*$I$8,"")</f>
        <v>0</v>
      </c>
      <c r="AE207" s="66">
        <f>AB207+Y207</f>
        <v>0</v>
      </c>
      <c r="AF207" s="66">
        <f>AC207+Z207</f>
        <v>0</v>
      </c>
      <c r="AG207" s="66">
        <f>IFERROR(AD207+AA207,"")</f>
        <v>0</v>
      </c>
    </row>
    <row r="208" spans="1:33" ht="19.75" customHeight="1" x14ac:dyDescent="0.55000000000000004">
      <c r="A208" s="56" t="str">
        <f>O208&amp;S208</f>
        <v>FW188BK10.5</v>
      </c>
      <c r="B208" s="56" t="str">
        <f t="shared" si="55"/>
        <v/>
      </c>
      <c r="C208" s="56" t="str">
        <f t="shared" si="56"/>
        <v/>
      </c>
      <c r="D208" s="57">
        <f t="shared" si="57"/>
        <v>0</v>
      </c>
      <c r="E208" s="57" t="str">
        <f t="shared" si="58"/>
        <v/>
      </c>
      <c r="F208" s="56" t="str">
        <f t="shared" si="59"/>
        <v/>
      </c>
      <c r="G208" s="58">
        <f t="shared" si="60"/>
        <v>0</v>
      </c>
      <c r="H208" s="73" t="s">
        <v>19</v>
      </c>
      <c r="I208" s="127"/>
      <c r="J208" s="88" t="s">
        <v>118</v>
      </c>
      <c r="K208" s="78" t="s">
        <v>351</v>
      </c>
      <c r="L208" s="79" t="s">
        <v>126</v>
      </c>
      <c r="M208" s="80" t="s">
        <v>35</v>
      </c>
      <c r="N208" s="81" t="s">
        <v>36</v>
      </c>
      <c r="O208" s="82" t="s">
        <v>349</v>
      </c>
      <c r="P208" s="83" t="s">
        <v>142</v>
      </c>
      <c r="Q208" s="84">
        <v>22000</v>
      </c>
      <c r="R208" s="76" t="str">
        <f>VLOOKUP(A208,[2]Sheet1!$A:$L,12,0)</f>
        <v>0841916184732</v>
      </c>
      <c r="S208" s="1">
        <v>10.5</v>
      </c>
      <c r="T208" s="65"/>
      <c r="U208" s="94"/>
      <c r="V208" s="94"/>
      <c r="W208" s="94"/>
      <c r="X208" s="94"/>
      <c r="Y208" s="124">
        <f>SUM(T208:X208)</f>
        <v>0</v>
      </c>
      <c r="Z208" s="64">
        <f>Y208*Q208</f>
        <v>0</v>
      </c>
      <c r="AA208" s="64">
        <f>IFERROR(Z208*$I$8,"")</f>
        <v>0</v>
      </c>
      <c r="AB208" s="65"/>
      <c r="AC208" s="64">
        <f>AB208*Q208</f>
        <v>0</v>
      </c>
      <c r="AD208" s="64">
        <f>IFERROR(AC208*$I$8,"")</f>
        <v>0</v>
      </c>
      <c r="AE208" s="66">
        <f>AB208+Y208</f>
        <v>0</v>
      </c>
      <c r="AF208" s="66">
        <f>AC208+Z208</f>
        <v>0</v>
      </c>
      <c r="AG208" s="66">
        <f>IFERROR(AD208+AA208,"")</f>
        <v>0</v>
      </c>
    </row>
    <row r="209" spans="1:33" ht="19.75" customHeight="1" x14ac:dyDescent="0.55000000000000004">
      <c r="A209" s="56" t="str">
        <f>O209&amp;S209</f>
        <v>FW188BK11</v>
      </c>
      <c r="B209" s="56" t="str">
        <f t="shared" si="55"/>
        <v/>
      </c>
      <c r="C209" s="56" t="str">
        <f t="shared" si="56"/>
        <v/>
      </c>
      <c r="D209" s="57">
        <f t="shared" si="57"/>
        <v>0</v>
      </c>
      <c r="E209" s="57" t="str">
        <f t="shared" si="58"/>
        <v/>
      </c>
      <c r="F209" s="56" t="str">
        <f t="shared" si="59"/>
        <v/>
      </c>
      <c r="G209" s="58">
        <f t="shared" si="60"/>
        <v>0</v>
      </c>
      <c r="H209" s="73" t="s">
        <v>19</v>
      </c>
      <c r="I209" s="127"/>
      <c r="J209" s="88" t="s">
        <v>118</v>
      </c>
      <c r="K209" s="78" t="s">
        <v>351</v>
      </c>
      <c r="L209" s="79" t="s">
        <v>126</v>
      </c>
      <c r="M209" s="80" t="s">
        <v>35</v>
      </c>
      <c r="N209" s="81" t="s">
        <v>36</v>
      </c>
      <c r="O209" s="82" t="s">
        <v>349</v>
      </c>
      <c r="P209" s="83" t="s">
        <v>142</v>
      </c>
      <c r="Q209" s="84">
        <v>22000</v>
      </c>
      <c r="R209" s="76" t="str">
        <f>VLOOKUP(A209,[2]Sheet1!$A:$L,12,0)</f>
        <v>0841916184749</v>
      </c>
      <c r="S209" s="1">
        <v>11</v>
      </c>
      <c r="T209" s="65"/>
      <c r="U209" s="94"/>
      <c r="V209" s="94"/>
      <c r="W209" s="94"/>
      <c r="X209" s="94"/>
      <c r="Y209" s="124">
        <f>SUM(T209:X209)</f>
        <v>0</v>
      </c>
      <c r="Z209" s="64">
        <f>Y209*Q209</f>
        <v>0</v>
      </c>
      <c r="AA209" s="64">
        <f>IFERROR(Z209*$I$8,"")</f>
        <v>0</v>
      </c>
      <c r="AB209" s="65"/>
      <c r="AC209" s="64">
        <f>AB209*Q209</f>
        <v>0</v>
      </c>
      <c r="AD209" s="64">
        <f>IFERROR(AC209*$I$8,"")</f>
        <v>0</v>
      </c>
      <c r="AE209" s="66">
        <f>AB209+Y209</f>
        <v>0</v>
      </c>
      <c r="AF209" s="66">
        <f>AC209+Z209</f>
        <v>0</v>
      </c>
      <c r="AG209" s="66">
        <f>IFERROR(AD209+AA209,"")</f>
        <v>0</v>
      </c>
    </row>
    <row r="210" spans="1:33" ht="19.75" customHeight="1" x14ac:dyDescent="0.55000000000000004">
      <c r="A210" s="56" t="str">
        <f>O210&amp;S210</f>
        <v>FW190BLKN7</v>
      </c>
      <c r="B210" s="56" t="str">
        <f t="shared" si="69"/>
        <v/>
      </c>
      <c r="C210" s="56" t="str">
        <f t="shared" si="70"/>
        <v/>
      </c>
      <c r="D210" s="57">
        <f t="shared" si="71"/>
        <v>0</v>
      </c>
      <c r="E210" s="57" t="str">
        <f t="shared" si="72"/>
        <v/>
      </c>
      <c r="F210" s="56" t="str">
        <f t="shared" si="73"/>
        <v/>
      </c>
      <c r="G210" s="58">
        <f t="shared" si="74"/>
        <v>0</v>
      </c>
      <c r="H210" s="73" t="s">
        <v>19</v>
      </c>
      <c r="I210" s="127"/>
      <c r="J210" s="71" t="s">
        <v>118</v>
      </c>
      <c r="K210" s="78" t="s">
        <v>452</v>
      </c>
      <c r="L210" s="79" t="s">
        <v>353</v>
      </c>
      <c r="M210" s="80" t="s">
        <v>35</v>
      </c>
      <c r="N210" s="81" t="s">
        <v>346</v>
      </c>
      <c r="O210" s="82" t="s">
        <v>453</v>
      </c>
      <c r="P210" s="83" t="s">
        <v>142</v>
      </c>
      <c r="Q210" s="84">
        <v>17000</v>
      </c>
      <c r="R210" s="76" t="str">
        <f>VLOOKUP(A210,[2]Sheet1!$A:$L,12,0)</f>
        <v>0841916185210</v>
      </c>
      <c r="S210" s="1">
        <v>7</v>
      </c>
      <c r="T210" s="65"/>
      <c r="U210" s="94"/>
      <c r="V210" s="94"/>
      <c r="W210" s="94"/>
      <c r="X210" s="94"/>
      <c r="Y210" s="124">
        <f>SUM(T210:X210)</f>
        <v>0</v>
      </c>
      <c r="Z210" s="64">
        <f>Y210*Q210</f>
        <v>0</v>
      </c>
      <c r="AA210" s="64">
        <f>IFERROR(Z210*$I$8,"")</f>
        <v>0</v>
      </c>
      <c r="AB210" s="65"/>
      <c r="AC210" s="64">
        <f>AB210*Q210</f>
        <v>0</v>
      </c>
      <c r="AD210" s="64">
        <f>IFERROR(AC210*$I$8,"")</f>
        <v>0</v>
      </c>
      <c r="AE210" s="66">
        <f>AB210+Y210</f>
        <v>0</v>
      </c>
      <c r="AF210" s="66">
        <f>AC210+Z210</f>
        <v>0</v>
      </c>
      <c r="AG210" s="66">
        <f>IFERROR(AD210+AA210,"")</f>
        <v>0</v>
      </c>
    </row>
    <row r="211" spans="1:33" ht="19.75" customHeight="1" x14ac:dyDescent="0.55000000000000004">
      <c r="A211" s="56" t="str">
        <f>O211&amp;S211</f>
        <v>FW190BLKN7.5</v>
      </c>
      <c r="B211" s="56" t="str">
        <f t="shared" si="69"/>
        <v/>
      </c>
      <c r="C211" s="56" t="str">
        <f t="shared" si="70"/>
        <v/>
      </c>
      <c r="D211" s="57">
        <f t="shared" si="71"/>
        <v>0</v>
      </c>
      <c r="E211" s="57" t="str">
        <f t="shared" si="72"/>
        <v/>
      </c>
      <c r="F211" s="56" t="str">
        <f t="shared" si="73"/>
        <v/>
      </c>
      <c r="G211" s="58">
        <f t="shared" si="74"/>
        <v>0</v>
      </c>
      <c r="H211" s="73" t="s">
        <v>19</v>
      </c>
      <c r="I211" s="127"/>
      <c r="J211" s="71" t="s">
        <v>118</v>
      </c>
      <c r="K211" s="78" t="s">
        <v>452</v>
      </c>
      <c r="L211" s="79" t="s">
        <v>353</v>
      </c>
      <c r="M211" s="80" t="s">
        <v>35</v>
      </c>
      <c r="N211" s="81" t="s">
        <v>36</v>
      </c>
      <c r="O211" s="82" t="s">
        <v>453</v>
      </c>
      <c r="P211" s="83" t="s">
        <v>142</v>
      </c>
      <c r="Q211" s="84">
        <v>17000</v>
      </c>
      <c r="R211" s="76" t="str">
        <f>VLOOKUP(A211,[2]Sheet1!$A:$L,12,0)</f>
        <v>0841916185227</v>
      </c>
      <c r="S211" s="1">
        <v>7.5</v>
      </c>
      <c r="T211" s="65"/>
      <c r="U211" s="94"/>
      <c r="V211" s="94"/>
      <c r="W211" s="94"/>
      <c r="X211" s="94"/>
      <c r="Y211" s="124">
        <f>SUM(T211:X211)</f>
        <v>0</v>
      </c>
      <c r="Z211" s="64">
        <f>Y211*Q211</f>
        <v>0</v>
      </c>
      <c r="AA211" s="64">
        <f>IFERROR(Z211*$I$8,"")</f>
        <v>0</v>
      </c>
      <c r="AB211" s="65"/>
      <c r="AC211" s="64">
        <f>AB211*Q211</f>
        <v>0</v>
      </c>
      <c r="AD211" s="64">
        <f>IFERROR(AC211*$I$8,"")</f>
        <v>0</v>
      </c>
      <c r="AE211" s="66">
        <f>AB211+Y211</f>
        <v>0</v>
      </c>
      <c r="AF211" s="66">
        <f>AC211+Z211</f>
        <v>0</v>
      </c>
      <c r="AG211" s="66">
        <f>IFERROR(AD211+AA211,"")</f>
        <v>0</v>
      </c>
    </row>
    <row r="212" spans="1:33" ht="19.75" customHeight="1" x14ac:dyDescent="0.55000000000000004">
      <c r="A212" s="56" t="str">
        <f>O212&amp;S212</f>
        <v>FW190BLKN8</v>
      </c>
      <c r="B212" s="56" t="str">
        <f t="shared" si="69"/>
        <v/>
      </c>
      <c r="C212" s="56" t="str">
        <f t="shared" si="70"/>
        <v/>
      </c>
      <c r="D212" s="57">
        <f t="shared" si="71"/>
        <v>0</v>
      </c>
      <c r="E212" s="57" t="str">
        <f t="shared" si="72"/>
        <v/>
      </c>
      <c r="F212" s="56" t="str">
        <f t="shared" si="73"/>
        <v/>
      </c>
      <c r="G212" s="58">
        <f t="shared" si="74"/>
        <v>0</v>
      </c>
      <c r="H212" s="73" t="s">
        <v>19</v>
      </c>
      <c r="I212" s="127"/>
      <c r="J212" s="71" t="s">
        <v>118</v>
      </c>
      <c r="K212" s="78" t="s">
        <v>452</v>
      </c>
      <c r="L212" s="79" t="s">
        <v>353</v>
      </c>
      <c r="M212" s="80" t="s">
        <v>35</v>
      </c>
      <c r="N212" s="81" t="s">
        <v>36</v>
      </c>
      <c r="O212" s="82" t="s">
        <v>453</v>
      </c>
      <c r="P212" s="83" t="s">
        <v>142</v>
      </c>
      <c r="Q212" s="84">
        <v>17000</v>
      </c>
      <c r="R212" s="76" t="str">
        <f>VLOOKUP(A212,[2]Sheet1!$A:$L,12,0)</f>
        <v>0841916185234</v>
      </c>
      <c r="S212" s="1">
        <v>8</v>
      </c>
      <c r="T212" s="65"/>
      <c r="U212" s="94"/>
      <c r="V212" s="94"/>
      <c r="W212" s="94"/>
      <c r="X212" s="94"/>
      <c r="Y212" s="124">
        <f>SUM(T212:X212)</f>
        <v>0</v>
      </c>
      <c r="Z212" s="64">
        <f>Y212*Q212</f>
        <v>0</v>
      </c>
      <c r="AA212" s="64">
        <f>IFERROR(Z212*$I$8,"")</f>
        <v>0</v>
      </c>
      <c r="AB212" s="65"/>
      <c r="AC212" s="64">
        <f>AB212*Q212</f>
        <v>0</v>
      </c>
      <c r="AD212" s="64">
        <f>IFERROR(AC212*$I$8,"")</f>
        <v>0</v>
      </c>
      <c r="AE212" s="66">
        <f>AB212+Y212</f>
        <v>0</v>
      </c>
      <c r="AF212" s="66">
        <f>AC212+Z212</f>
        <v>0</v>
      </c>
      <c r="AG212" s="66">
        <f>IFERROR(AD212+AA212,"")</f>
        <v>0</v>
      </c>
    </row>
    <row r="213" spans="1:33" ht="19.75" customHeight="1" x14ac:dyDescent="0.55000000000000004">
      <c r="A213" s="56" t="str">
        <f>O213&amp;S213</f>
        <v>FW190BLKN8.5</v>
      </c>
      <c r="B213" s="56" t="str">
        <f t="shared" si="69"/>
        <v/>
      </c>
      <c r="C213" s="56" t="str">
        <f t="shared" si="70"/>
        <v/>
      </c>
      <c r="D213" s="57">
        <f t="shared" si="71"/>
        <v>0</v>
      </c>
      <c r="E213" s="57" t="str">
        <f t="shared" si="72"/>
        <v/>
      </c>
      <c r="F213" s="56" t="str">
        <f t="shared" si="73"/>
        <v/>
      </c>
      <c r="G213" s="58">
        <f t="shared" si="74"/>
        <v>0</v>
      </c>
      <c r="H213" s="73" t="s">
        <v>19</v>
      </c>
      <c r="I213" s="127"/>
      <c r="J213" s="71" t="s">
        <v>118</v>
      </c>
      <c r="K213" s="78" t="s">
        <v>452</v>
      </c>
      <c r="L213" s="79" t="s">
        <v>353</v>
      </c>
      <c r="M213" s="80" t="s">
        <v>35</v>
      </c>
      <c r="N213" s="81" t="s">
        <v>36</v>
      </c>
      <c r="O213" s="82" t="s">
        <v>453</v>
      </c>
      <c r="P213" s="83" t="s">
        <v>142</v>
      </c>
      <c r="Q213" s="84">
        <v>17000</v>
      </c>
      <c r="R213" s="76" t="str">
        <f>VLOOKUP(A213,[2]Sheet1!$A:$L,12,0)</f>
        <v>0841916185241</v>
      </c>
      <c r="S213" s="1">
        <v>8.5</v>
      </c>
      <c r="T213" s="65"/>
      <c r="U213" s="94"/>
      <c r="V213" s="94"/>
      <c r="W213" s="94"/>
      <c r="X213" s="94"/>
      <c r="Y213" s="124">
        <f>SUM(T213:X213)</f>
        <v>0</v>
      </c>
      <c r="Z213" s="64">
        <f>Y213*Q213</f>
        <v>0</v>
      </c>
      <c r="AA213" s="64">
        <f>IFERROR(Z213*$I$8,"")</f>
        <v>0</v>
      </c>
      <c r="AB213" s="65"/>
      <c r="AC213" s="64">
        <f>AB213*Q213</f>
        <v>0</v>
      </c>
      <c r="AD213" s="64">
        <f>IFERROR(AC213*$I$8,"")</f>
        <v>0</v>
      </c>
      <c r="AE213" s="66">
        <f>AB213+Y213</f>
        <v>0</v>
      </c>
      <c r="AF213" s="66">
        <f>AC213+Z213</f>
        <v>0</v>
      </c>
      <c r="AG213" s="66">
        <f>IFERROR(AD213+AA213,"")</f>
        <v>0</v>
      </c>
    </row>
    <row r="214" spans="1:33" ht="19.75" customHeight="1" x14ac:dyDescent="0.55000000000000004">
      <c r="A214" s="56" t="str">
        <f>O214&amp;S214</f>
        <v>FW190BLKN9</v>
      </c>
      <c r="B214" s="56" t="str">
        <f t="shared" si="69"/>
        <v/>
      </c>
      <c r="C214" s="56" t="str">
        <f t="shared" si="70"/>
        <v/>
      </c>
      <c r="D214" s="57">
        <f t="shared" si="71"/>
        <v>0</v>
      </c>
      <c r="E214" s="57" t="str">
        <f t="shared" si="72"/>
        <v/>
      </c>
      <c r="F214" s="56" t="str">
        <f t="shared" si="73"/>
        <v/>
      </c>
      <c r="G214" s="58">
        <f t="shared" si="74"/>
        <v>0</v>
      </c>
      <c r="H214" s="73" t="s">
        <v>19</v>
      </c>
      <c r="I214" s="127"/>
      <c r="J214" s="71" t="s">
        <v>118</v>
      </c>
      <c r="K214" s="78" t="s">
        <v>452</v>
      </c>
      <c r="L214" s="79" t="s">
        <v>353</v>
      </c>
      <c r="M214" s="80" t="s">
        <v>35</v>
      </c>
      <c r="N214" s="81" t="s">
        <v>36</v>
      </c>
      <c r="O214" s="82" t="s">
        <v>453</v>
      </c>
      <c r="P214" s="83" t="s">
        <v>142</v>
      </c>
      <c r="Q214" s="84">
        <v>17000</v>
      </c>
      <c r="R214" s="76" t="str">
        <f>VLOOKUP(A214,[2]Sheet1!$A:$L,12,0)</f>
        <v>0841916185258</v>
      </c>
      <c r="S214" s="1">
        <v>9</v>
      </c>
      <c r="T214" s="65"/>
      <c r="U214" s="94"/>
      <c r="V214" s="94"/>
      <c r="W214" s="94"/>
      <c r="X214" s="94"/>
      <c r="Y214" s="124">
        <f>SUM(T214:X214)</f>
        <v>0</v>
      </c>
      <c r="Z214" s="64">
        <f>Y214*Q214</f>
        <v>0</v>
      </c>
      <c r="AA214" s="64">
        <f>IFERROR(Z214*$I$8,"")</f>
        <v>0</v>
      </c>
      <c r="AB214" s="65"/>
      <c r="AC214" s="64">
        <f>AB214*Q214</f>
        <v>0</v>
      </c>
      <c r="AD214" s="64">
        <f>IFERROR(AC214*$I$8,"")</f>
        <v>0</v>
      </c>
      <c r="AE214" s="66">
        <f>AB214+Y214</f>
        <v>0</v>
      </c>
      <c r="AF214" s="66">
        <f>AC214+Z214</f>
        <v>0</v>
      </c>
      <c r="AG214" s="66">
        <f>IFERROR(AD214+AA214,"")</f>
        <v>0</v>
      </c>
    </row>
    <row r="215" spans="1:33" ht="19.75" customHeight="1" x14ac:dyDescent="0.55000000000000004">
      <c r="A215" s="56" t="str">
        <f>O215&amp;S215</f>
        <v>FW190BLKN9.5</v>
      </c>
      <c r="B215" s="56" t="str">
        <f t="shared" si="69"/>
        <v/>
      </c>
      <c r="C215" s="56" t="str">
        <f t="shared" si="70"/>
        <v/>
      </c>
      <c r="D215" s="57">
        <f t="shared" si="71"/>
        <v>0</v>
      </c>
      <c r="E215" s="57" t="str">
        <f t="shared" si="72"/>
        <v/>
      </c>
      <c r="F215" s="56" t="str">
        <f t="shared" si="73"/>
        <v/>
      </c>
      <c r="G215" s="58">
        <f t="shared" si="74"/>
        <v>0</v>
      </c>
      <c r="H215" s="73" t="s">
        <v>19</v>
      </c>
      <c r="I215" s="127"/>
      <c r="J215" s="71" t="s">
        <v>118</v>
      </c>
      <c r="K215" s="78" t="s">
        <v>452</v>
      </c>
      <c r="L215" s="79" t="s">
        <v>353</v>
      </c>
      <c r="M215" s="80" t="s">
        <v>35</v>
      </c>
      <c r="N215" s="81" t="s">
        <v>36</v>
      </c>
      <c r="O215" s="82" t="s">
        <v>453</v>
      </c>
      <c r="P215" s="83" t="s">
        <v>142</v>
      </c>
      <c r="Q215" s="84">
        <v>17000</v>
      </c>
      <c r="R215" s="76" t="str">
        <f>VLOOKUP(A215,[2]Sheet1!$A:$L,12,0)</f>
        <v>0841916185265</v>
      </c>
      <c r="S215" s="1">
        <v>9.5</v>
      </c>
      <c r="T215" s="65"/>
      <c r="U215" s="94"/>
      <c r="V215" s="94"/>
      <c r="W215" s="94"/>
      <c r="X215" s="94"/>
      <c r="Y215" s="124">
        <f>SUM(T215:X215)</f>
        <v>0</v>
      </c>
      <c r="Z215" s="64">
        <f>Y215*Q215</f>
        <v>0</v>
      </c>
      <c r="AA215" s="64">
        <f>IFERROR(Z215*$I$8,"")</f>
        <v>0</v>
      </c>
      <c r="AB215" s="65"/>
      <c r="AC215" s="64">
        <f>AB215*Q215</f>
        <v>0</v>
      </c>
      <c r="AD215" s="64">
        <f>IFERROR(AC215*$I$8,"")</f>
        <v>0</v>
      </c>
      <c r="AE215" s="66">
        <f>AB215+Y215</f>
        <v>0</v>
      </c>
      <c r="AF215" s="66">
        <f>AC215+Z215</f>
        <v>0</v>
      </c>
      <c r="AG215" s="66">
        <f>IFERROR(AD215+AA215,"")</f>
        <v>0</v>
      </c>
    </row>
    <row r="216" spans="1:33" ht="19.75" customHeight="1" x14ac:dyDescent="0.55000000000000004">
      <c r="A216" s="56" t="str">
        <f>O216&amp;S216</f>
        <v>FW190BLKN10</v>
      </c>
      <c r="B216" s="56" t="str">
        <f t="shared" si="69"/>
        <v/>
      </c>
      <c r="C216" s="56" t="str">
        <f t="shared" si="70"/>
        <v/>
      </c>
      <c r="D216" s="57">
        <f t="shared" si="71"/>
        <v>0</v>
      </c>
      <c r="E216" s="57" t="str">
        <f t="shared" si="72"/>
        <v/>
      </c>
      <c r="F216" s="56" t="str">
        <f t="shared" si="73"/>
        <v/>
      </c>
      <c r="G216" s="58">
        <f t="shared" si="74"/>
        <v>0</v>
      </c>
      <c r="H216" s="73" t="s">
        <v>19</v>
      </c>
      <c r="I216" s="127"/>
      <c r="J216" s="71" t="s">
        <v>118</v>
      </c>
      <c r="K216" s="78" t="s">
        <v>452</v>
      </c>
      <c r="L216" s="79" t="s">
        <v>353</v>
      </c>
      <c r="M216" s="80" t="s">
        <v>35</v>
      </c>
      <c r="N216" s="81" t="s">
        <v>36</v>
      </c>
      <c r="O216" s="82" t="s">
        <v>453</v>
      </c>
      <c r="P216" s="83" t="s">
        <v>142</v>
      </c>
      <c r="Q216" s="84">
        <v>17000</v>
      </c>
      <c r="R216" s="76" t="str">
        <f>VLOOKUP(A216,[2]Sheet1!$A:$L,12,0)</f>
        <v>0841916185272</v>
      </c>
      <c r="S216" s="1">
        <v>10</v>
      </c>
      <c r="T216" s="65"/>
      <c r="U216" s="94"/>
      <c r="V216" s="94"/>
      <c r="W216" s="94"/>
      <c r="X216" s="94"/>
      <c r="Y216" s="124">
        <f>SUM(T216:X216)</f>
        <v>0</v>
      </c>
      <c r="Z216" s="64">
        <f>Y216*Q216</f>
        <v>0</v>
      </c>
      <c r="AA216" s="64">
        <f>IFERROR(Z216*$I$8,"")</f>
        <v>0</v>
      </c>
      <c r="AB216" s="65"/>
      <c r="AC216" s="64">
        <f>AB216*Q216</f>
        <v>0</v>
      </c>
      <c r="AD216" s="64">
        <f>IFERROR(AC216*$I$8,"")</f>
        <v>0</v>
      </c>
      <c r="AE216" s="66">
        <f>AB216+Y216</f>
        <v>0</v>
      </c>
      <c r="AF216" s="66">
        <f>AC216+Z216</f>
        <v>0</v>
      </c>
      <c r="AG216" s="66">
        <f>IFERROR(AD216+AA216,"")</f>
        <v>0</v>
      </c>
    </row>
    <row r="217" spans="1:33" ht="19.75" customHeight="1" x14ac:dyDescent="0.55000000000000004">
      <c r="A217" s="56" t="str">
        <f>O217&amp;S217</f>
        <v>FW190BLKN10.5</v>
      </c>
      <c r="B217" s="56" t="str">
        <f t="shared" si="69"/>
        <v/>
      </c>
      <c r="C217" s="56" t="str">
        <f t="shared" si="70"/>
        <v/>
      </c>
      <c r="D217" s="57">
        <f t="shared" si="71"/>
        <v>0</v>
      </c>
      <c r="E217" s="57" t="str">
        <f t="shared" si="72"/>
        <v/>
      </c>
      <c r="F217" s="56" t="str">
        <f t="shared" si="73"/>
        <v/>
      </c>
      <c r="G217" s="58">
        <f t="shared" si="74"/>
        <v>0</v>
      </c>
      <c r="H217" s="73" t="s">
        <v>19</v>
      </c>
      <c r="I217" s="127"/>
      <c r="J217" s="71" t="s">
        <v>118</v>
      </c>
      <c r="K217" s="78" t="s">
        <v>452</v>
      </c>
      <c r="L217" s="79" t="s">
        <v>353</v>
      </c>
      <c r="M217" s="80" t="s">
        <v>35</v>
      </c>
      <c r="N217" s="81" t="s">
        <v>36</v>
      </c>
      <c r="O217" s="82" t="s">
        <v>453</v>
      </c>
      <c r="P217" s="83" t="s">
        <v>142</v>
      </c>
      <c r="Q217" s="84">
        <v>17000</v>
      </c>
      <c r="R217" s="76" t="str">
        <f>VLOOKUP(A217,[2]Sheet1!$A:$L,12,0)</f>
        <v>0841916185289</v>
      </c>
      <c r="S217" s="1">
        <v>10.5</v>
      </c>
      <c r="T217" s="65"/>
      <c r="U217" s="94"/>
      <c r="V217" s="94"/>
      <c r="W217" s="94"/>
      <c r="X217" s="94"/>
      <c r="Y217" s="124">
        <f>SUM(T217:X217)</f>
        <v>0</v>
      </c>
      <c r="Z217" s="64">
        <f>Y217*Q217</f>
        <v>0</v>
      </c>
      <c r="AA217" s="64">
        <f>IFERROR(Z217*$I$8,"")</f>
        <v>0</v>
      </c>
      <c r="AB217" s="65"/>
      <c r="AC217" s="64">
        <f>AB217*Q217</f>
        <v>0</v>
      </c>
      <c r="AD217" s="64">
        <f>IFERROR(AC217*$I$8,"")</f>
        <v>0</v>
      </c>
      <c r="AE217" s="66">
        <f>AB217+Y217</f>
        <v>0</v>
      </c>
      <c r="AF217" s="66">
        <f>AC217+Z217</f>
        <v>0</v>
      </c>
      <c r="AG217" s="66">
        <f>IFERROR(AD217+AA217,"")</f>
        <v>0</v>
      </c>
    </row>
    <row r="218" spans="1:33" ht="19.75" customHeight="1" x14ac:dyDescent="0.55000000000000004">
      <c r="A218" s="56" t="str">
        <f>O218&amp;S218</f>
        <v>FW190BLKN11</v>
      </c>
      <c r="B218" s="56" t="str">
        <f t="shared" si="69"/>
        <v/>
      </c>
      <c r="C218" s="56" t="str">
        <f t="shared" si="70"/>
        <v/>
      </c>
      <c r="D218" s="57">
        <f t="shared" si="71"/>
        <v>0</v>
      </c>
      <c r="E218" s="57" t="str">
        <f t="shared" si="72"/>
        <v/>
      </c>
      <c r="F218" s="56" t="str">
        <f t="shared" si="73"/>
        <v/>
      </c>
      <c r="G218" s="58">
        <f t="shared" si="74"/>
        <v>0</v>
      </c>
      <c r="H218" s="73" t="s">
        <v>19</v>
      </c>
      <c r="I218" s="127"/>
      <c r="J218" s="71" t="s">
        <v>118</v>
      </c>
      <c r="K218" s="78" t="s">
        <v>452</v>
      </c>
      <c r="L218" s="79" t="s">
        <v>353</v>
      </c>
      <c r="M218" s="80" t="s">
        <v>35</v>
      </c>
      <c r="N218" s="81" t="s">
        <v>36</v>
      </c>
      <c r="O218" s="82" t="s">
        <v>453</v>
      </c>
      <c r="P218" s="83" t="s">
        <v>142</v>
      </c>
      <c r="Q218" s="84">
        <v>17000</v>
      </c>
      <c r="R218" s="76" t="str">
        <f>VLOOKUP(A218,[2]Sheet1!$A:$L,12,0)</f>
        <v>0841916185296</v>
      </c>
      <c r="S218" s="1">
        <v>11</v>
      </c>
      <c r="T218" s="65"/>
      <c r="U218" s="94"/>
      <c r="V218" s="94"/>
      <c r="W218" s="94"/>
      <c r="X218" s="94"/>
      <c r="Y218" s="124">
        <f>SUM(T218:X218)</f>
        <v>0</v>
      </c>
      <c r="Z218" s="64">
        <f>Y218*Q218</f>
        <v>0</v>
      </c>
      <c r="AA218" s="64">
        <f>IFERROR(Z218*$I$8,"")</f>
        <v>0</v>
      </c>
      <c r="AB218" s="65"/>
      <c r="AC218" s="64">
        <f>AB218*Q218</f>
        <v>0</v>
      </c>
      <c r="AD218" s="64">
        <f>IFERROR(AC218*$I$8,"")</f>
        <v>0</v>
      </c>
      <c r="AE218" s="66">
        <f>AB218+Y218</f>
        <v>0</v>
      </c>
      <c r="AF218" s="66">
        <f>AC218+Z218</f>
        <v>0</v>
      </c>
      <c r="AG218" s="66">
        <f>IFERROR(AD218+AA218,"")</f>
        <v>0</v>
      </c>
    </row>
    <row r="219" spans="1:33" ht="19.75" customHeight="1" x14ac:dyDescent="0.55000000000000004">
      <c r="A219" s="56" t="str">
        <f>O219&amp;S219</f>
        <v>FW190SNGM7</v>
      </c>
      <c r="B219" s="56" t="str">
        <f t="shared" si="69"/>
        <v/>
      </c>
      <c r="C219" s="56" t="str">
        <f t="shared" si="70"/>
        <v/>
      </c>
      <c r="D219" s="57">
        <f t="shared" si="71"/>
        <v>0</v>
      </c>
      <c r="E219" s="57" t="str">
        <f t="shared" si="72"/>
        <v/>
      </c>
      <c r="F219" s="56" t="str">
        <f t="shared" si="73"/>
        <v/>
      </c>
      <c r="G219" s="58">
        <f t="shared" si="74"/>
        <v>0</v>
      </c>
      <c r="H219" s="73" t="s">
        <v>19</v>
      </c>
      <c r="I219" s="127"/>
      <c r="J219" s="71" t="s">
        <v>118</v>
      </c>
      <c r="K219" s="78" t="s">
        <v>452</v>
      </c>
      <c r="L219" s="79" t="s">
        <v>354</v>
      </c>
      <c r="M219" s="80" t="s">
        <v>35</v>
      </c>
      <c r="N219" s="81" t="s">
        <v>36</v>
      </c>
      <c r="O219" s="82" t="s">
        <v>454</v>
      </c>
      <c r="P219" s="83" t="s">
        <v>142</v>
      </c>
      <c r="Q219" s="84">
        <v>17000</v>
      </c>
      <c r="R219" s="76" t="str">
        <f>VLOOKUP(A219,[2]Sheet1!$A:$L,12,0)</f>
        <v>0841916185371</v>
      </c>
      <c r="S219" s="1">
        <v>7</v>
      </c>
      <c r="T219" s="65"/>
      <c r="U219" s="94"/>
      <c r="V219" s="94"/>
      <c r="W219" s="94"/>
      <c r="X219" s="94"/>
      <c r="Y219" s="124">
        <f>SUM(T219:X219)</f>
        <v>0</v>
      </c>
      <c r="Z219" s="64">
        <f>Y219*Q219</f>
        <v>0</v>
      </c>
      <c r="AA219" s="64">
        <f>IFERROR(Z219*$I$8,"")</f>
        <v>0</v>
      </c>
      <c r="AB219" s="65"/>
      <c r="AC219" s="64">
        <f>AB219*Q219</f>
        <v>0</v>
      </c>
      <c r="AD219" s="64">
        <f>IFERROR(AC219*$I$8,"")</f>
        <v>0</v>
      </c>
      <c r="AE219" s="66">
        <f>AB219+Y219</f>
        <v>0</v>
      </c>
      <c r="AF219" s="66">
        <f>AC219+Z219</f>
        <v>0</v>
      </c>
      <c r="AG219" s="66">
        <f>IFERROR(AD219+AA219,"")</f>
        <v>0</v>
      </c>
    </row>
    <row r="220" spans="1:33" ht="19.75" customHeight="1" x14ac:dyDescent="0.55000000000000004">
      <c r="A220" s="56" t="str">
        <f>O220&amp;S220</f>
        <v>FW190SNGM7.5</v>
      </c>
      <c r="B220" s="56" t="str">
        <f t="shared" si="69"/>
        <v/>
      </c>
      <c r="C220" s="56" t="str">
        <f t="shared" si="70"/>
        <v/>
      </c>
      <c r="D220" s="57">
        <f t="shared" si="71"/>
        <v>0</v>
      </c>
      <c r="E220" s="57" t="str">
        <f t="shared" si="72"/>
        <v/>
      </c>
      <c r="F220" s="56" t="str">
        <f t="shared" si="73"/>
        <v/>
      </c>
      <c r="G220" s="58">
        <f t="shared" si="74"/>
        <v>0</v>
      </c>
      <c r="H220" s="73" t="s">
        <v>19</v>
      </c>
      <c r="I220" s="127"/>
      <c r="J220" s="71" t="s">
        <v>118</v>
      </c>
      <c r="K220" s="78" t="s">
        <v>452</v>
      </c>
      <c r="L220" s="79" t="s">
        <v>354</v>
      </c>
      <c r="M220" s="80" t="s">
        <v>35</v>
      </c>
      <c r="N220" s="81" t="s">
        <v>36</v>
      </c>
      <c r="O220" s="82" t="s">
        <v>454</v>
      </c>
      <c r="P220" s="83" t="s">
        <v>142</v>
      </c>
      <c r="Q220" s="84">
        <v>17000</v>
      </c>
      <c r="R220" s="76" t="str">
        <f>VLOOKUP(A220,[2]Sheet1!$A:$L,12,0)</f>
        <v>0841916185388</v>
      </c>
      <c r="S220" s="1">
        <v>7.5</v>
      </c>
      <c r="T220" s="65"/>
      <c r="U220" s="94"/>
      <c r="V220" s="94"/>
      <c r="W220" s="94"/>
      <c r="X220" s="94"/>
      <c r="Y220" s="124">
        <f>SUM(T220:X220)</f>
        <v>0</v>
      </c>
      <c r="Z220" s="64">
        <f>Y220*Q220</f>
        <v>0</v>
      </c>
      <c r="AA220" s="64">
        <f>IFERROR(Z220*$I$8,"")</f>
        <v>0</v>
      </c>
      <c r="AB220" s="65"/>
      <c r="AC220" s="64">
        <f>AB220*Q220</f>
        <v>0</v>
      </c>
      <c r="AD220" s="64">
        <f>IFERROR(AC220*$I$8,"")</f>
        <v>0</v>
      </c>
      <c r="AE220" s="66">
        <f>AB220+Y220</f>
        <v>0</v>
      </c>
      <c r="AF220" s="66">
        <f>AC220+Z220</f>
        <v>0</v>
      </c>
      <c r="AG220" s="66">
        <f>IFERROR(AD220+AA220,"")</f>
        <v>0</v>
      </c>
    </row>
    <row r="221" spans="1:33" ht="19.75" customHeight="1" x14ac:dyDescent="0.55000000000000004">
      <c r="A221" s="56" t="str">
        <f>O221&amp;S221</f>
        <v>FW190SNGM8</v>
      </c>
      <c r="B221" s="56" t="str">
        <f t="shared" si="69"/>
        <v/>
      </c>
      <c r="C221" s="56" t="str">
        <f t="shared" si="70"/>
        <v/>
      </c>
      <c r="D221" s="57">
        <f t="shared" si="71"/>
        <v>0</v>
      </c>
      <c r="E221" s="57" t="str">
        <f t="shared" si="72"/>
        <v/>
      </c>
      <c r="F221" s="56" t="str">
        <f t="shared" si="73"/>
        <v/>
      </c>
      <c r="G221" s="58">
        <f t="shared" si="74"/>
        <v>0</v>
      </c>
      <c r="H221" s="73" t="s">
        <v>19</v>
      </c>
      <c r="I221" s="127"/>
      <c r="J221" s="71" t="s">
        <v>118</v>
      </c>
      <c r="K221" s="78" t="s">
        <v>452</v>
      </c>
      <c r="L221" s="79" t="s">
        <v>354</v>
      </c>
      <c r="M221" s="80" t="s">
        <v>35</v>
      </c>
      <c r="N221" s="81" t="s">
        <v>36</v>
      </c>
      <c r="O221" s="82" t="s">
        <v>454</v>
      </c>
      <c r="P221" s="83" t="s">
        <v>142</v>
      </c>
      <c r="Q221" s="84">
        <v>17000</v>
      </c>
      <c r="R221" s="76" t="str">
        <f>VLOOKUP(A221,[2]Sheet1!$A:$L,12,0)</f>
        <v>0841916185395</v>
      </c>
      <c r="S221" s="1">
        <v>8</v>
      </c>
      <c r="T221" s="65"/>
      <c r="U221" s="94"/>
      <c r="V221" s="94"/>
      <c r="W221" s="94"/>
      <c r="X221" s="94"/>
      <c r="Y221" s="124">
        <f>SUM(T221:X221)</f>
        <v>0</v>
      </c>
      <c r="Z221" s="64">
        <f>Y221*Q221</f>
        <v>0</v>
      </c>
      <c r="AA221" s="64">
        <f>IFERROR(Z221*$I$8,"")</f>
        <v>0</v>
      </c>
      <c r="AB221" s="65"/>
      <c r="AC221" s="64">
        <f>AB221*Q221</f>
        <v>0</v>
      </c>
      <c r="AD221" s="64">
        <f>IFERROR(AC221*$I$8,"")</f>
        <v>0</v>
      </c>
      <c r="AE221" s="66">
        <f>AB221+Y221</f>
        <v>0</v>
      </c>
      <c r="AF221" s="66">
        <f>AC221+Z221</f>
        <v>0</v>
      </c>
      <c r="AG221" s="66">
        <f>IFERROR(AD221+AA221,"")</f>
        <v>0</v>
      </c>
    </row>
    <row r="222" spans="1:33" ht="19.75" customHeight="1" x14ac:dyDescent="0.55000000000000004">
      <c r="A222" s="56" t="str">
        <f>O222&amp;S222</f>
        <v>FW190SNGM8.5</v>
      </c>
      <c r="B222" s="56" t="str">
        <f t="shared" ref="B222:B446" si="81">$I$3</f>
        <v/>
      </c>
      <c r="C222" s="56" t="str">
        <f t="shared" ref="C222:C446" si="82">$I$4</f>
        <v/>
      </c>
      <c r="D222" s="57">
        <f t="shared" ref="D222:D446" si="83">$I$5</f>
        <v>0</v>
      </c>
      <c r="E222" s="57" t="str">
        <f t="shared" ref="E222:E446" si="84">$I$6</f>
        <v/>
      </c>
      <c r="F222" s="56" t="str">
        <f t="shared" ref="F222:F446" si="85">$I$7</f>
        <v/>
      </c>
      <c r="G222" s="58">
        <f t="shared" ref="G222:G446" si="86">$I$8</f>
        <v>0</v>
      </c>
      <c r="H222" s="73" t="s">
        <v>19</v>
      </c>
      <c r="I222" s="127"/>
      <c r="J222" s="71" t="s">
        <v>118</v>
      </c>
      <c r="K222" s="78" t="s">
        <v>452</v>
      </c>
      <c r="L222" s="79" t="s">
        <v>354</v>
      </c>
      <c r="M222" s="80" t="s">
        <v>35</v>
      </c>
      <c r="N222" s="81" t="s">
        <v>36</v>
      </c>
      <c r="O222" s="82" t="s">
        <v>454</v>
      </c>
      <c r="P222" s="83" t="s">
        <v>142</v>
      </c>
      <c r="Q222" s="84">
        <v>17000</v>
      </c>
      <c r="R222" s="76" t="str">
        <f>VLOOKUP(A222,[2]Sheet1!$A:$L,12,0)</f>
        <v>0841916185401</v>
      </c>
      <c r="S222" s="1">
        <v>8.5</v>
      </c>
      <c r="T222" s="65"/>
      <c r="U222" s="94"/>
      <c r="V222" s="94"/>
      <c r="W222" s="94"/>
      <c r="X222" s="94"/>
      <c r="Y222" s="124">
        <f>SUM(T222:X222)</f>
        <v>0</v>
      </c>
      <c r="Z222" s="64">
        <f>Y222*Q222</f>
        <v>0</v>
      </c>
      <c r="AA222" s="64">
        <f>IFERROR(Z222*$I$8,"")</f>
        <v>0</v>
      </c>
      <c r="AB222" s="65"/>
      <c r="AC222" s="64">
        <f>AB222*Q222</f>
        <v>0</v>
      </c>
      <c r="AD222" s="64">
        <f>IFERROR(AC222*$I$8,"")</f>
        <v>0</v>
      </c>
      <c r="AE222" s="66">
        <f>AB222+Y222</f>
        <v>0</v>
      </c>
      <c r="AF222" s="66">
        <f>AC222+Z222</f>
        <v>0</v>
      </c>
      <c r="AG222" s="66">
        <f>IFERROR(AD222+AA222,"")</f>
        <v>0</v>
      </c>
    </row>
    <row r="223" spans="1:33" ht="19.75" customHeight="1" x14ac:dyDescent="0.55000000000000004">
      <c r="A223" s="56" t="str">
        <f>O223&amp;S223</f>
        <v>FW190SNGM9</v>
      </c>
      <c r="B223" s="56" t="str">
        <f t="shared" si="81"/>
        <v/>
      </c>
      <c r="C223" s="56" t="str">
        <f t="shared" si="82"/>
        <v/>
      </c>
      <c r="D223" s="57">
        <f t="shared" si="83"/>
        <v>0</v>
      </c>
      <c r="E223" s="57" t="str">
        <f t="shared" si="84"/>
        <v/>
      </c>
      <c r="F223" s="56" t="str">
        <f t="shared" si="85"/>
        <v/>
      </c>
      <c r="G223" s="58">
        <f t="shared" si="86"/>
        <v>0</v>
      </c>
      <c r="H223" s="73" t="s">
        <v>19</v>
      </c>
      <c r="I223" s="127"/>
      <c r="J223" s="71" t="s">
        <v>118</v>
      </c>
      <c r="K223" s="78" t="s">
        <v>452</v>
      </c>
      <c r="L223" s="79" t="s">
        <v>354</v>
      </c>
      <c r="M223" s="80" t="s">
        <v>35</v>
      </c>
      <c r="N223" s="81" t="s">
        <v>36</v>
      </c>
      <c r="O223" s="82" t="s">
        <v>454</v>
      </c>
      <c r="P223" s="83" t="s">
        <v>142</v>
      </c>
      <c r="Q223" s="84">
        <v>17000</v>
      </c>
      <c r="R223" s="76" t="str">
        <f>VLOOKUP(A223,[2]Sheet1!$A:$L,12,0)</f>
        <v>0841916185418</v>
      </c>
      <c r="S223" s="1">
        <v>9</v>
      </c>
      <c r="T223" s="65"/>
      <c r="U223" s="94"/>
      <c r="V223" s="94"/>
      <c r="W223" s="94"/>
      <c r="X223" s="94"/>
      <c r="Y223" s="124">
        <f>SUM(T223:X223)</f>
        <v>0</v>
      </c>
      <c r="Z223" s="64">
        <f>Y223*Q223</f>
        <v>0</v>
      </c>
      <c r="AA223" s="64">
        <f>IFERROR(Z223*$I$8,"")</f>
        <v>0</v>
      </c>
      <c r="AB223" s="65"/>
      <c r="AC223" s="64">
        <f>AB223*Q223</f>
        <v>0</v>
      </c>
      <c r="AD223" s="64">
        <f>IFERROR(AC223*$I$8,"")</f>
        <v>0</v>
      </c>
      <c r="AE223" s="66">
        <f>AB223+Y223</f>
        <v>0</v>
      </c>
      <c r="AF223" s="66">
        <f>AC223+Z223</f>
        <v>0</v>
      </c>
      <c r="AG223" s="66">
        <f>IFERROR(AD223+AA223,"")</f>
        <v>0</v>
      </c>
    </row>
    <row r="224" spans="1:33" ht="19.75" customHeight="1" x14ac:dyDescent="0.55000000000000004">
      <c r="A224" s="56" t="str">
        <f>O224&amp;S224</f>
        <v>FW190SNGM9.5</v>
      </c>
      <c r="B224" s="56" t="str">
        <f t="shared" si="81"/>
        <v/>
      </c>
      <c r="C224" s="56" t="str">
        <f t="shared" si="82"/>
        <v/>
      </c>
      <c r="D224" s="57">
        <f t="shared" si="83"/>
        <v>0</v>
      </c>
      <c r="E224" s="57" t="str">
        <f t="shared" si="84"/>
        <v/>
      </c>
      <c r="F224" s="56" t="str">
        <f t="shared" si="85"/>
        <v/>
      </c>
      <c r="G224" s="58">
        <f t="shared" si="86"/>
        <v>0</v>
      </c>
      <c r="H224" s="73" t="s">
        <v>19</v>
      </c>
      <c r="I224" s="127"/>
      <c r="J224" s="71" t="s">
        <v>118</v>
      </c>
      <c r="K224" s="78" t="s">
        <v>452</v>
      </c>
      <c r="L224" s="79" t="s">
        <v>354</v>
      </c>
      <c r="M224" s="80" t="s">
        <v>35</v>
      </c>
      <c r="N224" s="81" t="s">
        <v>36</v>
      </c>
      <c r="O224" s="82" t="s">
        <v>454</v>
      </c>
      <c r="P224" s="83" t="s">
        <v>142</v>
      </c>
      <c r="Q224" s="84">
        <v>17000</v>
      </c>
      <c r="R224" s="76" t="str">
        <f>VLOOKUP(A224,[2]Sheet1!$A:$L,12,0)</f>
        <v>0841916185425</v>
      </c>
      <c r="S224" s="1">
        <v>9.5</v>
      </c>
      <c r="T224" s="65"/>
      <c r="U224" s="94"/>
      <c r="V224" s="94"/>
      <c r="W224" s="94"/>
      <c r="X224" s="94"/>
      <c r="Y224" s="124">
        <f>SUM(T224:X224)</f>
        <v>0</v>
      </c>
      <c r="Z224" s="64">
        <f>Y224*Q224</f>
        <v>0</v>
      </c>
      <c r="AA224" s="64">
        <f>IFERROR(Z224*$I$8,"")</f>
        <v>0</v>
      </c>
      <c r="AB224" s="65"/>
      <c r="AC224" s="64">
        <f>AB224*Q224</f>
        <v>0</v>
      </c>
      <c r="AD224" s="64">
        <f>IFERROR(AC224*$I$8,"")</f>
        <v>0</v>
      </c>
      <c r="AE224" s="66">
        <f>AB224+Y224</f>
        <v>0</v>
      </c>
      <c r="AF224" s="66">
        <f>AC224+Z224</f>
        <v>0</v>
      </c>
      <c r="AG224" s="66">
        <f>IFERROR(AD224+AA224,"")</f>
        <v>0</v>
      </c>
    </row>
    <row r="225" spans="1:33" ht="19.75" customHeight="1" x14ac:dyDescent="0.55000000000000004">
      <c r="A225" s="56" t="str">
        <f>O225&amp;S225</f>
        <v>FW190SNGM10</v>
      </c>
      <c r="B225" s="56" t="str">
        <f t="shared" si="81"/>
        <v/>
      </c>
      <c r="C225" s="56" t="str">
        <f t="shared" si="82"/>
        <v/>
      </c>
      <c r="D225" s="57">
        <f t="shared" si="83"/>
        <v>0</v>
      </c>
      <c r="E225" s="57" t="str">
        <f t="shared" si="84"/>
        <v/>
      </c>
      <c r="F225" s="56" t="str">
        <f t="shared" si="85"/>
        <v/>
      </c>
      <c r="G225" s="58">
        <f t="shared" si="86"/>
        <v>0</v>
      </c>
      <c r="H225" s="73" t="s">
        <v>19</v>
      </c>
      <c r="I225" s="127"/>
      <c r="J225" s="71" t="s">
        <v>118</v>
      </c>
      <c r="K225" s="78" t="s">
        <v>452</v>
      </c>
      <c r="L225" s="79" t="s">
        <v>354</v>
      </c>
      <c r="M225" s="80" t="s">
        <v>35</v>
      </c>
      <c r="N225" s="81" t="s">
        <v>36</v>
      </c>
      <c r="O225" s="82" t="s">
        <v>454</v>
      </c>
      <c r="P225" s="83" t="s">
        <v>142</v>
      </c>
      <c r="Q225" s="84">
        <v>17000</v>
      </c>
      <c r="R225" s="76" t="str">
        <f>VLOOKUP(A225,[2]Sheet1!$A:$L,12,0)</f>
        <v>0841916185432</v>
      </c>
      <c r="S225" s="1">
        <v>10</v>
      </c>
      <c r="T225" s="65"/>
      <c r="U225" s="94"/>
      <c r="V225" s="94"/>
      <c r="W225" s="94"/>
      <c r="X225" s="94"/>
      <c r="Y225" s="124">
        <f>SUM(T225:X225)</f>
        <v>0</v>
      </c>
      <c r="Z225" s="64">
        <f>Y225*Q225</f>
        <v>0</v>
      </c>
      <c r="AA225" s="64">
        <f>IFERROR(Z225*$I$8,"")</f>
        <v>0</v>
      </c>
      <c r="AB225" s="65"/>
      <c r="AC225" s="64">
        <f>AB225*Q225</f>
        <v>0</v>
      </c>
      <c r="AD225" s="64">
        <f>IFERROR(AC225*$I$8,"")</f>
        <v>0</v>
      </c>
      <c r="AE225" s="66">
        <f>AB225+Y225</f>
        <v>0</v>
      </c>
      <c r="AF225" s="66">
        <f>AC225+Z225</f>
        <v>0</v>
      </c>
      <c r="AG225" s="66">
        <f>IFERROR(AD225+AA225,"")</f>
        <v>0</v>
      </c>
    </row>
    <row r="226" spans="1:33" ht="19.75" customHeight="1" x14ac:dyDescent="0.55000000000000004">
      <c r="A226" s="56" t="str">
        <f>O226&amp;S226</f>
        <v>FW190SNGM10.5</v>
      </c>
      <c r="B226" s="56" t="str">
        <f t="shared" si="81"/>
        <v/>
      </c>
      <c r="C226" s="56" t="str">
        <f t="shared" si="82"/>
        <v/>
      </c>
      <c r="D226" s="57">
        <f t="shared" si="83"/>
        <v>0</v>
      </c>
      <c r="E226" s="57" t="str">
        <f t="shared" si="84"/>
        <v/>
      </c>
      <c r="F226" s="56" t="str">
        <f t="shared" si="85"/>
        <v/>
      </c>
      <c r="G226" s="58">
        <f t="shared" si="86"/>
        <v>0</v>
      </c>
      <c r="H226" s="73" t="s">
        <v>19</v>
      </c>
      <c r="I226" s="127"/>
      <c r="J226" s="71" t="s">
        <v>118</v>
      </c>
      <c r="K226" s="78" t="s">
        <v>452</v>
      </c>
      <c r="L226" s="79" t="s">
        <v>354</v>
      </c>
      <c r="M226" s="80" t="s">
        <v>35</v>
      </c>
      <c r="N226" s="81" t="s">
        <v>36</v>
      </c>
      <c r="O226" s="82" t="s">
        <v>454</v>
      </c>
      <c r="P226" s="83" t="s">
        <v>142</v>
      </c>
      <c r="Q226" s="84">
        <v>17000</v>
      </c>
      <c r="R226" s="76" t="str">
        <f>VLOOKUP(A226,[2]Sheet1!$A:$L,12,0)</f>
        <v>0841916185449</v>
      </c>
      <c r="S226" s="1">
        <v>10.5</v>
      </c>
      <c r="T226" s="65"/>
      <c r="U226" s="94"/>
      <c r="V226" s="94"/>
      <c r="W226" s="94"/>
      <c r="X226" s="94"/>
      <c r="Y226" s="124">
        <f>SUM(T226:X226)</f>
        <v>0</v>
      </c>
      <c r="Z226" s="64">
        <f>Y226*Q226</f>
        <v>0</v>
      </c>
      <c r="AA226" s="64">
        <f>IFERROR(Z226*$I$8,"")</f>
        <v>0</v>
      </c>
      <c r="AB226" s="65"/>
      <c r="AC226" s="64">
        <f>AB226*Q226</f>
        <v>0</v>
      </c>
      <c r="AD226" s="64">
        <f>IFERROR(AC226*$I$8,"")</f>
        <v>0</v>
      </c>
      <c r="AE226" s="66">
        <f>AB226+Y226</f>
        <v>0</v>
      </c>
      <c r="AF226" s="66">
        <f>AC226+Z226</f>
        <v>0</v>
      </c>
      <c r="AG226" s="66">
        <f>IFERROR(AD226+AA226,"")</f>
        <v>0</v>
      </c>
    </row>
    <row r="227" spans="1:33" ht="19.75" customHeight="1" x14ac:dyDescent="0.55000000000000004">
      <c r="A227" s="56" t="str">
        <f>O227&amp;S227</f>
        <v>FW190SNGM11</v>
      </c>
      <c r="B227" s="56" t="str">
        <f t="shared" si="81"/>
        <v/>
      </c>
      <c r="C227" s="56" t="str">
        <f t="shared" si="82"/>
        <v/>
      </c>
      <c r="D227" s="57">
        <f t="shared" si="83"/>
        <v>0</v>
      </c>
      <c r="E227" s="57" t="str">
        <f t="shared" si="84"/>
        <v/>
      </c>
      <c r="F227" s="56" t="str">
        <f t="shared" si="85"/>
        <v/>
      </c>
      <c r="G227" s="58">
        <f t="shared" si="86"/>
        <v>0</v>
      </c>
      <c r="H227" s="73" t="s">
        <v>19</v>
      </c>
      <c r="I227" s="127"/>
      <c r="J227" s="71" t="s">
        <v>118</v>
      </c>
      <c r="K227" s="78" t="s">
        <v>452</v>
      </c>
      <c r="L227" s="79" t="s">
        <v>354</v>
      </c>
      <c r="M227" s="80" t="s">
        <v>35</v>
      </c>
      <c r="N227" s="81" t="s">
        <v>36</v>
      </c>
      <c r="O227" s="82" t="s">
        <v>454</v>
      </c>
      <c r="P227" s="83" t="s">
        <v>142</v>
      </c>
      <c r="Q227" s="84">
        <v>17000</v>
      </c>
      <c r="R227" s="76" t="str">
        <f>VLOOKUP(A227,[2]Sheet1!$A:$L,12,0)</f>
        <v>0841916185456</v>
      </c>
      <c r="S227" s="1">
        <v>11</v>
      </c>
      <c r="T227" s="65"/>
      <c r="U227" s="94"/>
      <c r="V227" s="94"/>
      <c r="W227" s="94"/>
      <c r="X227" s="94"/>
      <c r="Y227" s="124">
        <f>SUM(T227:X227)</f>
        <v>0</v>
      </c>
      <c r="Z227" s="64">
        <f>Y227*Q227</f>
        <v>0</v>
      </c>
      <c r="AA227" s="64">
        <f>IFERROR(Z227*$I$8,"")</f>
        <v>0</v>
      </c>
      <c r="AB227" s="65"/>
      <c r="AC227" s="64">
        <f>AB227*Q227</f>
        <v>0</v>
      </c>
      <c r="AD227" s="64">
        <f>IFERROR(AC227*$I$8,"")</f>
        <v>0</v>
      </c>
      <c r="AE227" s="66">
        <f>AB227+Y227</f>
        <v>0</v>
      </c>
      <c r="AF227" s="66">
        <f>AC227+Z227</f>
        <v>0</v>
      </c>
      <c r="AG227" s="66">
        <f>IFERROR(AD227+AA227,"")</f>
        <v>0</v>
      </c>
    </row>
    <row r="228" spans="1:33" ht="19.75" customHeight="1" x14ac:dyDescent="0.55000000000000004">
      <c r="A228" s="56" t="str">
        <f>O228&amp;S228</f>
        <v>FW180BK7</v>
      </c>
      <c r="B228" s="56" t="str">
        <f t="shared" si="69"/>
        <v/>
      </c>
      <c r="C228" s="56" t="str">
        <f t="shared" si="70"/>
        <v/>
      </c>
      <c r="D228" s="57">
        <f t="shared" si="71"/>
        <v>0</v>
      </c>
      <c r="E228" s="57" t="str">
        <f t="shared" si="72"/>
        <v/>
      </c>
      <c r="F228" s="56" t="str">
        <f t="shared" si="73"/>
        <v/>
      </c>
      <c r="G228" s="58">
        <f t="shared" si="74"/>
        <v>0</v>
      </c>
      <c r="H228" s="73" t="s">
        <v>19</v>
      </c>
      <c r="I228" s="127"/>
      <c r="J228" s="71" t="s">
        <v>118</v>
      </c>
      <c r="K228" s="78" t="s">
        <v>352</v>
      </c>
      <c r="L228" s="79" t="s">
        <v>126</v>
      </c>
      <c r="M228" s="80" t="s">
        <v>35</v>
      </c>
      <c r="N228" s="81" t="s">
        <v>355</v>
      </c>
      <c r="O228" s="82" t="s">
        <v>356</v>
      </c>
      <c r="P228" s="83" t="s">
        <v>142</v>
      </c>
      <c r="Q228" s="84">
        <v>20000</v>
      </c>
      <c r="R228" s="76" t="str">
        <f>VLOOKUP(A228,[2]Sheet1!$A:$L,12,0)</f>
        <v>0841916172081</v>
      </c>
      <c r="S228" s="1">
        <v>7</v>
      </c>
      <c r="T228" s="65"/>
      <c r="U228" s="94"/>
      <c r="V228" s="94"/>
      <c r="W228" s="94"/>
      <c r="X228" s="94"/>
      <c r="Y228" s="124">
        <f t="shared" ref="Y228:Y254" si="87">SUM(T228:X228)</f>
        <v>0</v>
      </c>
      <c r="Z228" s="64">
        <f t="shared" ref="Z228:Z254" si="88">Y228*Q228</f>
        <v>0</v>
      </c>
      <c r="AA228" s="64">
        <f t="shared" ref="AA228:AA254" si="89">IFERROR(Z228*$I$8,"")</f>
        <v>0</v>
      </c>
      <c r="AB228" s="65"/>
      <c r="AC228" s="64">
        <f t="shared" ref="AC228:AC254" si="90">AB228*Q228</f>
        <v>0</v>
      </c>
      <c r="AD228" s="64">
        <f>IFERROR(AC228*$I$8,"")</f>
        <v>0</v>
      </c>
      <c r="AE228" s="66">
        <f t="shared" ref="AE228:AE254" si="91">AB228+Y228</f>
        <v>0</v>
      </c>
      <c r="AF228" s="66">
        <f>AC228+Z228</f>
        <v>0</v>
      </c>
      <c r="AG228" s="66">
        <f>IFERROR(AD228+AA228,"")</f>
        <v>0</v>
      </c>
    </row>
    <row r="229" spans="1:33" ht="19.75" customHeight="1" x14ac:dyDescent="0.55000000000000004">
      <c r="A229" s="56" t="str">
        <f>O229&amp;S229</f>
        <v>FW180BK7.5</v>
      </c>
      <c r="B229" s="56" t="str">
        <f t="shared" si="69"/>
        <v/>
      </c>
      <c r="C229" s="56" t="str">
        <f t="shared" si="70"/>
        <v/>
      </c>
      <c r="D229" s="57">
        <f t="shared" si="71"/>
        <v>0</v>
      </c>
      <c r="E229" s="57" t="str">
        <f t="shared" si="72"/>
        <v/>
      </c>
      <c r="F229" s="56" t="str">
        <f t="shared" si="73"/>
        <v/>
      </c>
      <c r="G229" s="58">
        <f t="shared" si="74"/>
        <v>0</v>
      </c>
      <c r="H229" s="73" t="s">
        <v>19</v>
      </c>
      <c r="I229" s="127"/>
      <c r="J229" s="71" t="s">
        <v>118</v>
      </c>
      <c r="K229" s="78" t="s">
        <v>352</v>
      </c>
      <c r="L229" s="79" t="s">
        <v>126</v>
      </c>
      <c r="M229" s="80" t="s">
        <v>35</v>
      </c>
      <c r="N229" s="81" t="s">
        <v>43</v>
      </c>
      <c r="O229" s="82" t="s">
        <v>356</v>
      </c>
      <c r="P229" s="83" t="s">
        <v>142</v>
      </c>
      <c r="Q229" s="84">
        <v>20000</v>
      </c>
      <c r="R229" s="76" t="str">
        <f>VLOOKUP(A229,[2]Sheet1!$A:$L,12,0)</f>
        <v>0841916172098</v>
      </c>
      <c r="S229" s="1">
        <v>7.5</v>
      </c>
      <c r="T229" s="65"/>
      <c r="U229" s="94"/>
      <c r="V229" s="94"/>
      <c r="W229" s="94"/>
      <c r="X229" s="94"/>
      <c r="Y229" s="124">
        <f t="shared" si="87"/>
        <v>0</v>
      </c>
      <c r="Z229" s="64">
        <f t="shared" si="88"/>
        <v>0</v>
      </c>
      <c r="AA229" s="64">
        <f t="shared" si="89"/>
        <v>0</v>
      </c>
      <c r="AB229" s="65"/>
      <c r="AC229" s="64">
        <f t="shared" si="90"/>
        <v>0</v>
      </c>
      <c r="AD229" s="64">
        <f>IFERROR(AC229*$I$8,"")</f>
        <v>0</v>
      </c>
      <c r="AE229" s="66">
        <f t="shared" si="91"/>
        <v>0</v>
      </c>
      <c r="AF229" s="66">
        <f>AC229+Z229</f>
        <v>0</v>
      </c>
      <c r="AG229" s="66">
        <f>IFERROR(AD229+AA229,"")</f>
        <v>0</v>
      </c>
    </row>
    <row r="230" spans="1:33" ht="19.75" customHeight="1" x14ac:dyDescent="0.55000000000000004">
      <c r="A230" s="56" t="str">
        <f>O230&amp;S230</f>
        <v>FW180BK8</v>
      </c>
      <c r="B230" s="56" t="str">
        <f t="shared" si="69"/>
        <v/>
      </c>
      <c r="C230" s="56" t="str">
        <f t="shared" si="70"/>
        <v/>
      </c>
      <c r="D230" s="57">
        <f t="shared" si="71"/>
        <v>0</v>
      </c>
      <c r="E230" s="57" t="str">
        <f t="shared" si="72"/>
        <v/>
      </c>
      <c r="F230" s="56" t="str">
        <f t="shared" si="73"/>
        <v/>
      </c>
      <c r="G230" s="58">
        <f t="shared" si="74"/>
        <v>0</v>
      </c>
      <c r="H230" s="73" t="s">
        <v>19</v>
      </c>
      <c r="I230" s="127"/>
      <c r="J230" s="71" t="s">
        <v>118</v>
      </c>
      <c r="K230" s="78" t="s">
        <v>352</v>
      </c>
      <c r="L230" s="79" t="s">
        <v>126</v>
      </c>
      <c r="M230" s="80" t="s">
        <v>35</v>
      </c>
      <c r="N230" s="81" t="s">
        <v>43</v>
      </c>
      <c r="O230" s="82" t="s">
        <v>356</v>
      </c>
      <c r="P230" s="83" t="s">
        <v>142</v>
      </c>
      <c r="Q230" s="84">
        <v>20000</v>
      </c>
      <c r="R230" s="76" t="str">
        <f>VLOOKUP(A230,[2]Sheet1!$A:$L,12,0)</f>
        <v>0841916172104</v>
      </c>
      <c r="S230" s="1">
        <v>8</v>
      </c>
      <c r="T230" s="65"/>
      <c r="U230" s="94"/>
      <c r="V230" s="94"/>
      <c r="W230" s="94"/>
      <c r="X230" s="94"/>
      <c r="Y230" s="124">
        <f t="shared" si="87"/>
        <v>0</v>
      </c>
      <c r="Z230" s="64">
        <f t="shared" si="88"/>
        <v>0</v>
      </c>
      <c r="AA230" s="64">
        <f t="shared" si="89"/>
        <v>0</v>
      </c>
      <c r="AB230" s="65"/>
      <c r="AC230" s="64">
        <f t="shared" si="90"/>
        <v>0</v>
      </c>
      <c r="AD230" s="64">
        <f>IFERROR(AC230*$I$8,"")</f>
        <v>0</v>
      </c>
      <c r="AE230" s="66">
        <f t="shared" si="91"/>
        <v>0</v>
      </c>
      <c r="AF230" s="66">
        <f>AC230+Z230</f>
        <v>0</v>
      </c>
      <c r="AG230" s="66">
        <f>IFERROR(AD230+AA230,"")</f>
        <v>0</v>
      </c>
    </row>
    <row r="231" spans="1:33" ht="19.75" customHeight="1" x14ac:dyDescent="0.55000000000000004">
      <c r="A231" s="56" t="str">
        <f>O231&amp;S231</f>
        <v>FW180BK8.5</v>
      </c>
      <c r="B231" s="56" t="str">
        <f t="shared" si="69"/>
        <v/>
      </c>
      <c r="C231" s="56" t="str">
        <f t="shared" si="70"/>
        <v/>
      </c>
      <c r="D231" s="57">
        <f t="shared" si="71"/>
        <v>0</v>
      </c>
      <c r="E231" s="57" t="str">
        <f t="shared" si="72"/>
        <v/>
      </c>
      <c r="F231" s="56" t="str">
        <f t="shared" si="73"/>
        <v/>
      </c>
      <c r="G231" s="58">
        <f t="shared" si="74"/>
        <v>0</v>
      </c>
      <c r="H231" s="73" t="s">
        <v>19</v>
      </c>
      <c r="I231" s="127"/>
      <c r="J231" s="71" t="s">
        <v>118</v>
      </c>
      <c r="K231" s="78" t="s">
        <v>352</v>
      </c>
      <c r="L231" s="79" t="s">
        <v>126</v>
      </c>
      <c r="M231" s="80" t="s">
        <v>35</v>
      </c>
      <c r="N231" s="81" t="s">
        <v>43</v>
      </c>
      <c r="O231" s="82" t="s">
        <v>356</v>
      </c>
      <c r="P231" s="83" t="s">
        <v>142</v>
      </c>
      <c r="Q231" s="84">
        <v>20000</v>
      </c>
      <c r="R231" s="76" t="str">
        <f>VLOOKUP(A231,[2]Sheet1!$A:$L,12,0)</f>
        <v>0841916172111</v>
      </c>
      <c r="S231" s="1">
        <v>8.5</v>
      </c>
      <c r="T231" s="65"/>
      <c r="U231" s="94"/>
      <c r="V231" s="94"/>
      <c r="W231" s="94"/>
      <c r="X231" s="94"/>
      <c r="Y231" s="124">
        <f t="shared" si="87"/>
        <v>0</v>
      </c>
      <c r="Z231" s="64">
        <f t="shared" si="88"/>
        <v>0</v>
      </c>
      <c r="AA231" s="64">
        <f t="shared" si="89"/>
        <v>0</v>
      </c>
      <c r="AB231" s="65"/>
      <c r="AC231" s="64">
        <f t="shared" si="90"/>
        <v>0</v>
      </c>
      <c r="AD231" s="64">
        <f>IFERROR(AC231*$I$8,"")</f>
        <v>0</v>
      </c>
      <c r="AE231" s="66">
        <f t="shared" si="91"/>
        <v>0</v>
      </c>
      <c r="AF231" s="66">
        <f>AC231+Z231</f>
        <v>0</v>
      </c>
      <c r="AG231" s="66">
        <f>IFERROR(AD231+AA231,"")</f>
        <v>0</v>
      </c>
    </row>
    <row r="232" spans="1:33" ht="19.75" customHeight="1" x14ac:dyDescent="0.55000000000000004">
      <c r="A232" s="56" t="str">
        <f>O232&amp;S232</f>
        <v>FW180BK9</v>
      </c>
      <c r="B232" s="56" t="str">
        <f t="shared" si="69"/>
        <v/>
      </c>
      <c r="C232" s="56" t="str">
        <f t="shared" si="70"/>
        <v/>
      </c>
      <c r="D232" s="57">
        <f t="shared" si="71"/>
        <v>0</v>
      </c>
      <c r="E232" s="57" t="str">
        <f t="shared" si="72"/>
        <v/>
      </c>
      <c r="F232" s="56" t="str">
        <f t="shared" si="73"/>
        <v/>
      </c>
      <c r="G232" s="58">
        <f t="shared" si="74"/>
        <v>0</v>
      </c>
      <c r="H232" s="73" t="s">
        <v>19</v>
      </c>
      <c r="I232" s="127"/>
      <c r="J232" s="71" t="s">
        <v>118</v>
      </c>
      <c r="K232" s="78" t="s">
        <v>352</v>
      </c>
      <c r="L232" s="79" t="s">
        <v>126</v>
      </c>
      <c r="M232" s="80" t="s">
        <v>35</v>
      </c>
      <c r="N232" s="81" t="s">
        <v>43</v>
      </c>
      <c r="O232" s="82" t="s">
        <v>356</v>
      </c>
      <c r="P232" s="83" t="s">
        <v>142</v>
      </c>
      <c r="Q232" s="84">
        <v>20000</v>
      </c>
      <c r="R232" s="76" t="str">
        <f>VLOOKUP(A232,[2]Sheet1!$A:$L,12,0)</f>
        <v>0841916172128</v>
      </c>
      <c r="S232" s="1">
        <v>9</v>
      </c>
      <c r="T232" s="65"/>
      <c r="U232" s="94"/>
      <c r="V232" s="94"/>
      <c r="W232" s="94"/>
      <c r="X232" s="94"/>
      <c r="Y232" s="124">
        <f t="shared" si="87"/>
        <v>0</v>
      </c>
      <c r="Z232" s="64">
        <f t="shared" si="88"/>
        <v>0</v>
      </c>
      <c r="AA232" s="64">
        <f t="shared" si="89"/>
        <v>0</v>
      </c>
      <c r="AB232" s="65"/>
      <c r="AC232" s="64">
        <f t="shared" si="90"/>
        <v>0</v>
      </c>
      <c r="AD232" s="64">
        <f>IFERROR(AC232*$I$8,"")</f>
        <v>0</v>
      </c>
      <c r="AE232" s="66">
        <f t="shared" si="91"/>
        <v>0</v>
      </c>
      <c r="AF232" s="66">
        <f>AC232+Z232</f>
        <v>0</v>
      </c>
      <c r="AG232" s="66">
        <f>IFERROR(AD232+AA232,"")</f>
        <v>0</v>
      </c>
    </row>
    <row r="233" spans="1:33" ht="19.75" customHeight="1" x14ac:dyDescent="0.55000000000000004">
      <c r="A233" s="56" t="str">
        <f>O233&amp;S233</f>
        <v>FW180BK9.5</v>
      </c>
      <c r="B233" s="56" t="str">
        <f t="shared" si="69"/>
        <v/>
      </c>
      <c r="C233" s="56" t="str">
        <f t="shared" si="70"/>
        <v/>
      </c>
      <c r="D233" s="57">
        <f t="shared" si="71"/>
        <v>0</v>
      </c>
      <c r="E233" s="57" t="str">
        <f t="shared" si="72"/>
        <v/>
      </c>
      <c r="F233" s="56" t="str">
        <f t="shared" si="73"/>
        <v/>
      </c>
      <c r="G233" s="58">
        <f t="shared" si="74"/>
        <v>0</v>
      </c>
      <c r="H233" s="73" t="s">
        <v>19</v>
      </c>
      <c r="I233" s="127"/>
      <c r="J233" s="71" t="s">
        <v>118</v>
      </c>
      <c r="K233" s="78" t="s">
        <v>352</v>
      </c>
      <c r="L233" s="79" t="s">
        <v>126</v>
      </c>
      <c r="M233" s="80" t="s">
        <v>35</v>
      </c>
      <c r="N233" s="81" t="s">
        <v>43</v>
      </c>
      <c r="O233" s="82" t="s">
        <v>356</v>
      </c>
      <c r="P233" s="83" t="s">
        <v>142</v>
      </c>
      <c r="Q233" s="84">
        <v>20000</v>
      </c>
      <c r="R233" s="76" t="str">
        <f>VLOOKUP(A233,[2]Sheet1!$A:$L,12,0)</f>
        <v>0841916172135</v>
      </c>
      <c r="S233" s="1">
        <v>9.5</v>
      </c>
      <c r="T233" s="65"/>
      <c r="U233" s="94"/>
      <c r="V233" s="94"/>
      <c r="W233" s="94"/>
      <c r="X233" s="94"/>
      <c r="Y233" s="124">
        <f t="shared" si="87"/>
        <v>0</v>
      </c>
      <c r="Z233" s="64">
        <f t="shared" si="88"/>
        <v>0</v>
      </c>
      <c r="AA233" s="64">
        <f t="shared" si="89"/>
        <v>0</v>
      </c>
      <c r="AB233" s="65"/>
      <c r="AC233" s="64">
        <f t="shared" si="90"/>
        <v>0</v>
      </c>
      <c r="AD233" s="64">
        <f>IFERROR(AC233*$I$8,"")</f>
        <v>0</v>
      </c>
      <c r="AE233" s="66">
        <f t="shared" si="91"/>
        <v>0</v>
      </c>
      <c r="AF233" s="66">
        <f>AC233+Z233</f>
        <v>0</v>
      </c>
      <c r="AG233" s="66">
        <f>IFERROR(AD233+AA233,"")</f>
        <v>0</v>
      </c>
    </row>
    <row r="234" spans="1:33" ht="19.75" customHeight="1" x14ac:dyDescent="0.55000000000000004">
      <c r="A234" s="56" t="str">
        <f>O234&amp;S234</f>
        <v>FW180BK10</v>
      </c>
      <c r="B234" s="56" t="str">
        <f t="shared" si="69"/>
        <v/>
      </c>
      <c r="C234" s="56" t="str">
        <f t="shared" si="70"/>
        <v/>
      </c>
      <c r="D234" s="57">
        <f t="shared" si="71"/>
        <v>0</v>
      </c>
      <c r="E234" s="57" t="str">
        <f t="shared" si="72"/>
        <v/>
      </c>
      <c r="F234" s="56" t="str">
        <f t="shared" si="73"/>
        <v/>
      </c>
      <c r="G234" s="58">
        <f t="shared" si="74"/>
        <v>0</v>
      </c>
      <c r="H234" s="73" t="s">
        <v>19</v>
      </c>
      <c r="I234" s="127"/>
      <c r="J234" s="71" t="s">
        <v>118</v>
      </c>
      <c r="K234" s="78" t="s">
        <v>352</v>
      </c>
      <c r="L234" s="79" t="s">
        <v>126</v>
      </c>
      <c r="M234" s="80" t="s">
        <v>35</v>
      </c>
      <c r="N234" s="81" t="s">
        <v>43</v>
      </c>
      <c r="O234" s="82" t="s">
        <v>356</v>
      </c>
      <c r="P234" s="83" t="s">
        <v>142</v>
      </c>
      <c r="Q234" s="84">
        <v>20000</v>
      </c>
      <c r="R234" s="76" t="str">
        <f>VLOOKUP(A234,[2]Sheet1!$A:$L,12,0)</f>
        <v>0841916172142</v>
      </c>
      <c r="S234" s="1">
        <v>10</v>
      </c>
      <c r="T234" s="65"/>
      <c r="U234" s="94"/>
      <c r="V234" s="94"/>
      <c r="W234" s="94"/>
      <c r="X234" s="94"/>
      <c r="Y234" s="124">
        <f t="shared" si="87"/>
        <v>0</v>
      </c>
      <c r="Z234" s="64">
        <f t="shared" si="88"/>
        <v>0</v>
      </c>
      <c r="AA234" s="64">
        <f t="shared" si="89"/>
        <v>0</v>
      </c>
      <c r="AB234" s="65"/>
      <c r="AC234" s="64">
        <f t="shared" si="90"/>
        <v>0</v>
      </c>
      <c r="AD234" s="64">
        <f>IFERROR(AC234*$I$8,"")</f>
        <v>0</v>
      </c>
      <c r="AE234" s="66">
        <f t="shared" si="91"/>
        <v>0</v>
      </c>
      <c r="AF234" s="66">
        <f>AC234+Z234</f>
        <v>0</v>
      </c>
      <c r="AG234" s="66">
        <f>IFERROR(AD234+AA234,"")</f>
        <v>0</v>
      </c>
    </row>
    <row r="235" spans="1:33" ht="19.75" customHeight="1" x14ac:dyDescent="0.55000000000000004">
      <c r="A235" s="56" t="str">
        <f>O235&amp;S235</f>
        <v>FW180BK10.5</v>
      </c>
      <c r="B235" s="56" t="str">
        <f t="shared" si="69"/>
        <v/>
      </c>
      <c r="C235" s="56" t="str">
        <f t="shared" si="70"/>
        <v/>
      </c>
      <c r="D235" s="57">
        <f t="shared" si="71"/>
        <v>0</v>
      </c>
      <c r="E235" s="57" t="str">
        <f t="shared" si="72"/>
        <v/>
      </c>
      <c r="F235" s="56" t="str">
        <f t="shared" si="73"/>
        <v/>
      </c>
      <c r="G235" s="58">
        <f t="shared" si="74"/>
        <v>0</v>
      </c>
      <c r="H235" s="73" t="s">
        <v>19</v>
      </c>
      <c r="I235" s="127"/>
      <c r="J235" s="71" t="s">
        <v>118</v>
      </c>
      <c r="K235" s="78" t="s">
        <v>352</v>
      </c>
      <c r="L235" s="79" t="s">
        <v>126</v>
      </c>
      <c r="M235" s="80" t="s">
        <v>35</v>
      </c>
      <c r="N235" s="81" t="s">
        <v>43</v>
      </c>
      <c r="O235" s="82" t="s">
        <v>356</v>
      </c>
      <c r="P235" s="83" t="s">
        <v>142</v>
      </c>
      <c r="Q235" s="84">
        <v>20000</v>
      </c>
      <c r="R235" s="76" t="str">
        <f>VLOOKUP(A235,[2]Sheet1!$A:$L,12,0)</f>
        <v>0841916172159</v>
      </c>
      <c r="S235" s="1">
        <v>10.5</v>
      </c>
      <c r="T235" s="65"/>
      <c r="U235" s="94"/>
      <c r="V235" s="94"/>
      <c r="W235" s="94"/>
      <c r="X235" s="94"/>
      <c r="Y235" s="124">
        <f t="shared" si="87"/>
        <v>0</v>
      </c>
      <c r="Z235" s="64">
        <f t="shared" si="88"/>
        <v>0</v>
      </c>
      <c r="AA235" s="64">
        <f t="shared" si="89"/>
        <v>0</v>
      </c>
      <c r="AB235" s="65"/>
      <c r="AC235" s="64">
        <f t="shared" si="90"/>
        <v>0</v>
      </c>
      <c r="AD235" s="64">
        <f>IFERROR(AC235*$I$8,"")</f>
        <v>0</v>
      </c>
      <c r="AE235" s="66">
        <f t="shared" si="91"/>
        <v>0</v>
      </c>
      <c r="AF235" s="66">
        <f>AC235+Z235</f>
        <v>0</v>
      </c>
      <c r="AG235" s="66">
        <f>IFERROR(AD235+AA235,"")</f>
        <v>0</v>
      </c>
    </row>
    <row r="236" spans="1:33" ht="19.75" customHeight="1" x14ac:dyDescent="0.55000000000000004">
      <c r="A236" s="56" t="str">
        <f>O236&amp;S236</f>
        <v>FW180BK11</v>
      </c>
      <c r="B236" s="56" t="str">
        <f t="shared" si="69"/>
        <v/>
      </c>
      <c r="C236" s="56" t="str">
        <f t="shared" si="70"/>
        <v/>
      </c>
      <c r="D236" s="57">
        <f t="shared" si="71"/>
        <v>0</v>
      </c>
      <c r="E236" s="57" t="str">
        <f t="shared" si="72"/>
        <v/>
      </c>
      <c r="F236" s="56" t="str">
        <f t="shared" si="73"/>
        <v/>
      </c>
      <c r="G236" s="58">
        <f t="shared" si="74"/>
        <v>0</v>
      </c>
      <c r="H236" s="73" t="s">
        <v>19</v>
      </c>
      <c r="I236" s="127"/>
      <c r="J236" s="71" t="s">
        <v>118</v>
      </c>
      <c r="K236" s="78" t="s">
        <v>352</v>
      </c>
      <c r="L236" s="79" t="s">
        <v>126</v>
      </c>
      <c r="M236" s="80" t="s">
        <v>35</v>
      </c>
      <c r="N236" s="81" t="s">
        <v>355</v>
      </c>
      <c r="O236" s="82" t="s">
        <v>356</v>
      </c>
      <c r="P236" s="83" t="s">
        <v>142</v>
      </c>
      <c r="Q236" s="84">
        <v>20000</v>
      </c>
      <c r="R236" s="76" t="str">
        <f>VLOOKUP(A236,[2]Sheet1!$A:$L,12,0)</f>
        <v>0841916172166</v>
      </c>
      <c r="S236" s="1">
        <v>11</v>
      </c>
      <c r="T236" s="65"/>
      <c r="U236" s="94"/>
      <c r="V236" s="94"/>
      <c r="W236" s="94"/>
      <c r="X236" s="94"/>
      <c r="Y236" s="124">
        <f t="shared" si="87"/>
        <v>0</v>
      </c>
      <c r="Z236" s="64">
        <f t="shared" si="88"/>
        <v>0</v>
      </c>
      <c r="AA236" s="64">
        <f t="shared" si="89"/>
        <v>0</v>
      </c>
      <c r="AB236" s="65"/>
      <c r="AC236" s="64">
        <f t="shared" si="90"/>
        <v>0</v>
      </c>
      <c r="AD236" s="64">
        <f>IFERROR(AC236*$I$8,"")</f>
        <v>0</v>
      </c>
      <c r="AE236" s="66">
        <f t="shared" si="91"/>
        <v>0</v>
      </c>
      <c r="AF236" s="66">
        <f>AC236+Z236</f>
        <v>0</v>
      </c>
      <c r="AG236" s="66">
        <f>IFERROR(AD236+AA236,"")</f>
        <v>0</v>
      </c>
    </row>
    <row r="237" spans="1:33" ht="19.75" customHeight="1" x14ac:dyDescent="0.55000000000000004">
      <c r="A237" s="56" t="str">
        <f>O237&amp;S237</f>
        <v>FW180BR7</v>
      </c>
      <c r="B237" s="56" t="str">
        <f t="shared" si="69"/>
        <v/>
      </c>
      <c r="C237" s="56" t="str">
        <f t="shared" si="70"/>
        <v/>
      </c>
      <c r="D237" s="57">
        <f t="shared" si="71"/>
        <v>0</v>
      </c>
      <c r="E237" s="57" t="str">
        <f t="shared" si="72"/>
        <v/>
      </c>
      <c r="F237" s="56" t="str">
        <f t="shared" si="73"/>
        <v/>
      </c>
      <c r="G237" s="58">
        <f t="shared" si="74"/>
        <v>0</v>
      </c>
      <c r="H237" s="73" t="s">
        <v>19</v>
      </c>
      <c r="I237" s="127"/>
      <c r="J237" s="71" t="s">
        <v>118</v>
      </c>
      <c r="K237" s="78" t="s">
        <v>352</v>
      </c>
      <c r="L237" s="79" t="s">
        <v>357</v>
      </c>
      <c r="M237" s="80" t="s">
        <v>35</v>
      </c>
      <c r="N237" s="81" t="s">
        <v>355</v>
      </c>
      <c r="O237" s="82" t="s">
        <v>358</v>
      </c>
      <c r="P237" s="83" t="s">
        <v>142</v>
      </c>
      <c r="Q237" s="84">
        <v>20000</v>
      </c>
      <c r="R237" s="76" t="str">
        <f>VLOOKUP(A237,[2]Sheet1!$A:$L,12,0)</f>
        <v>0841916172227</v>
      </c>
      <c r="S237" s="1">
        <v>7</v>
      </c>
      <c r="T237" s="65"/>
      <c r="U237" s="94"/>
      <c r="V237" s="94"/>
      <c r="W237" s="94"/>
      <c r="X237" s="94"/>
      <c r="Y237" s="124">
        <f t="shared" si="87"/>
        <v>0</v>
      </c>
      <c r="Z237" s="64">
        <f t="shared" si="88"/>
        <v>0</v>
      </c>
      <c r="AA237" s="64">
        <f t="shared" si="89"/>
        <v>0</v>
      </c>
      <c r="AB237" s="65"/>
      <c r="AC237" s="64">
        <f t="shared" si="90"/>
        <v>0</v>
      </c>
      <c r="AD237" s="64">
        <f>IFERROR(AC237*$I$8,"")</f>
        <v>0</v>
      </c>
      <c r="AE237" s="66">
        <f t="shared" si="91"/>
        <v>0</v>
      </c>
      <c r="AF237" s="66">
        <f>AC237+Z237</f>
        <v>0</v>
      </c>
      <c r="AG237" s="66">
        <f>IFERROR(AD237+AA237,"")</f>
        <v>0</v>
      </c>
    </row>
    <row r="238" spans="1:33" ht="19.75" customHeight="1" x14ac:dyDescent="0.55000000000000004">
      <c r="A238" s="56" t="str">
        <f>O238&amp;S238</f>
        <v>FW180BR7.5</v>
      </c>
      <c r="B238" s="56" t="str">
        <f t="shared" si="69"/>
        <v/>
      </c>
      <c r="C238" s="56" t="str">
        <f t="shared" si="70"/>
        <v/>
      </c>
      <c r="D238" s="57">
        <f t="shared" si="71"/>
        <v>0</v>
      </c>
      <c r="E238" s="57" t="str">
        <f t="shared" si="72"/>
        <v/>
      </c>
      <c r="F238" s="56" t="str">
        <f t="shared" si="73"/>
        <v/>
      </c>
      <c r="G238" s="58">
        <f t="shared" si="74"/>
        <v>0</v>
      </c>
      <c r="H238" s="73" t="s">
        <v>19</v>
      </c>
      <c r="I238" s="127"/>
      <c r="J238" s="71" t="s">
        <v>118</v>
      </c>
      <c r="K238" s="78" t="s">
        <v>352</v>
      </c>
      <c r="L238" s="79" t="s">
        <v>357</v>
      </c>
      <c r="M238" s="80" t="s">
        <v>35</v>
      </c>
      <c r="N238" s="81" t="s">
        <v>355</v>
      </c>
      <c r="O238" s="82" t="s">
        <v>358</v>
      </c>
      <c r="P238" s="83" t="s">
        <v>142</v>
      </c>
      <c r="Q238" s="84">
        <v>20000</v>
      </c>
      <c r="R238" s="76" t="str">
        <f>VLOOKUP(A238,[2]Sheet1!$A:$L,12,0)</f>
        <v>0841916172234</v>
      </c>
      <c r="S238" s="1">
        <v>7.5</v>
      </c>
      <c r="T238" s="65"/>
      <c r="U238" s="94"/>
      <c r="V238" s="94"/>
      <c r="W238" s="94"/>
      <c r="X238" s="94"/>
      <c r="Y238" s="124">
        <f t="shared" si="87"/>
        <v>0</v>
      </c>
      <c r="Z238" s="64">
        <f t="shared" si="88"/>
        <v>0</v>
      </c>
      <c r="AA238" s="64">
        <f t="shared" si="89"/>
        <v>0</v>
      </c>
      <c r="AB238" s="65"/>
      <c r="AC238" s="64">
        <f t="shared" si="90"/>
        <v>0</v>
      </c>
      <c r="AD238" s="64">
        <f>IFERROR(AC238*$I$8,"")</f>
        <v>0</v>
      </c>
      <c r="AE238" s="66">
        <f t="shared" si="91"/>
        <v>0</v>
      </c>
      <c r="AF238" s="66">
        <f>AC238+Z238</f>
        <v>0</v>
      </c>
      <c r="AG238" s="66">
        <f>IFERROR(AD238+AA238,"")</f>
        <v>0</v>
      </c>
    </row>
    <row r="239" spans="1:33" ht="19.75" customHeight="1" x14ac:dyDescent="0.55000000000000004">
      <c r="A239" s="56" t="str">
        <f>O239&amp;S239</f>
        <v>FW180BR8</v>
      </c>
      <c r="B239" s="56" t="str">
        <f t="shared" si="69"/>
        <v/>
      </c>
      <c r="C239" s="56" t="str">
        <f t="shared" si="70"/>
        <v/>
      </c>
      <c r="D239" s="57">
        <f t="shared" si="71"/>
        <v>0</v>
      </c>
      <c r="E239" s="57" t="str">
        <f t="shared" si="72"/>
        <v/>
      </c>
      <c r="F239" s="56" t="str">
        <f t="shared" si="73"/>
        <v/>
      </c>
      <c r="G239" s="58">
        <f t="shared" si="74"/>
        <v>0</v>
      </c>
      <c r="H239" s="73" t="s">
        <v>19</v>
      </c>
      <c r="I239" s="127"/>
      <c r="J239" s="71" t="s">
        <v>118</v>
      </c>
      <c r="K239" s="78" t="s">
        <v>352</v>
      </c>
      <c r="L239" s="79" t="s">
        <v>357</v>
      </c>
      <c r="M239" s="80" t="s">
        <v>35</v>
      </c>
      <c r="N239" s="81" t="s">
        <v>355</v>
      </c>
      <c r="O239" s="82" t="s">
        <v>358</v>
      </c>
      <c r="P239" s="83" t="s">
        <v>142</v>
      </c>
      <c r="Q239" s="84">
        <v>20000</v>
      </c>
      <c r="R239" s="76" t="str">
        <f>VLOOKUP(A239,[2]Sheet1!$A:$L,12,0)</f>
        <v>0841916172241</v>
      </c>
      <c r="S239" s="1">
        <v>8</v>
      </c>
      <c r="T239" s="65"/>
      <c r="U239" s="94"/>
      <c r="V239" s="94"/>
      <c r="W239" s="94"/>
      <c r="X239" s="94"/>
      <c r="Y239" s="124">
        <f t="shared" si="87"/>
        <v>0</v>
      </c>
      <c r="Z239" s="64">
        <f t="shared" si="88"/>
        <v>0</v>
      </c>
      <c r="AA239" s="64">
        <f t="shared" si="89"/>
        <v>0</v>
      </c>
      <c r="AB239" s="65"/>
      <c r="AC239" s="64">
        <f t="shared" si="90"/>
        <v>0</v>
      </c>
      <c r="AD239" s="64">
        <f>IFERROR(AC239*$I$8,"")</f>
        <v>0</v>
      </c>
      <c r="AE239" s="66">
        <f t="shared" si="91"/>
        <v>0</v>
      </c>
      <c r="AF239" s="66">
        <f>AC239+Z239</f>
        <v>0</v>
      </c>
      <c r="AG239" s="66">
        <f>IFERROR(AD239+AA239,"")</f>
        <v>0</v>
      </c>
    </row>
    <row r="240" spans="1:33" ht="19.75" customHeight="1" x14ac:dyDescent="0.55000000000000004">
      <c r="A240" s="56" t="str">
        <f>O240&amp;S240</f>
        <v>FW180BR8.5</v>
      </c>
      <c r="B240" s="56" t="str">
        <f t="shared" si="69"/>
        <v/>
      </c>
      <c r="C240" s="56" t="str">
        <f t="shared" si="70"/>
        <v/>
      </c>
      <c r="D240" s="57">
        <f t="shared" si="71"/>
        <v>0</v>
      </c>
      <c r="E240" s="57" t="str">
        <f t="shared" si="72"/>
        <v/>
      </c>
      <c r="F240" s="56" t="str">
        <f t="shared" si="73"/>
        <v/>
      </c>
      <c r="G240" s="58">
        <f t="shared" si="74"/>
        <v>0</v>
      </c>
      <c r="H240" s="73" t="s">
        <v>19</v>
      </c>
      <c r="I240" s="127"/>
      <c r="J240" s="71" t="s">
        <v>118</v>
      </c>
      <c r="K240" s="78" t="s">
        <v>352</v>
      </c>
      <c r="L240" s="79" t="s">
        <v>357</v>
      </c>
      <c r="M240" s="80" t="s">
        <v>35</v>
      </c>
      <c r="N240" s="81" t="s">
        <v>355</v>
      </c>
      <c r="O240" s="82" t="s">
        <v>358</v>
      </c>
      <c r="P240" s="83" t="s">
        <v>142</v>
      </c>
      <c r="Q240" s="84">
        <v>20000</v>
      </c>
      <c r="R240" s="76" t="str">
        <f>VLOOKUP(A240,[2]Sheet1!$A:$L,12,0)</f>
        <v>0841916172258</v>
      </c>
      <c r="S240" s="1">
        <v>8.5</v>
      </c>
      <c r="T240" s="65"/>
      <c r="U240" s="94"/>
      <c r="V240" s="94"/>
      <c r="W240" s="94"/>
      <c r="X240" s="94"/>
      <c r="Y240" s="124">
        <f t="shared" si="87"/>
        <v>0</v>
      </c>
      <c r="Z240" s="64">
        <f t="shared" si="88"/>
        <v>0</v>
      </c>
      <c r="AA240" s="64">
        <f t="shared" si="89"/>
        <v>0</v>
      </c>
      <c r="AB240" s="65"/>
      <c r="AC240" s="64">
        <f t="shared" si="90"/>
        <v>0</v>
      </c>
      <c r="AD240" s="64">
        <f>IFERROR(AC240*$I$8,"")</f>
        <v>0</v>
      </c>
      <c r="AE240" s="66">
        <f t="shared" si="91"/>
        <v>0</v>
      </c>
      <c r="AF240" s="66">
        <f>AC240+Z240</f>
        <v>0</v>
      </c>
      <c r="AG240" s="66">
        <f>IFERROR(AD240+AA240,"")</f>
        <v>0</v>
      </c>
    </row>
    <row r="241" spans="1:33" ht="19.75" customHeight="1" x14ac:dyDescent="0.55000000000000004">
      <c r="A241" s="56" t="str">
        <f>O241&amp;S241</f>
        <v>FW180BR9</v>
      </c>
      <c r="B241" s="56" t="str">
        <f t="shared" si="69"/>
        <v/>
      </c>
      <c r="C241" s="56" t="str">
        <f t="shared" si="70"/>
        <v/>
      </c>
      <c r="D241" s="57">
        <f t="shared" si="71"/>
        <v>0</v>
      </c>
      <c r="E241" s="57" t="str">
        <f t="shared" si="72"/>
        <v/>
      </c>
      <c r="F241" s="56" t="str">
        <f t="shared" si="73"/>
        <v/>
      </c>
      <c r="G241" s="58">
        <f t="shared" si="74"/>
        <v>0</v>
      </c>
      <c r="H241" s="73" t="s">
        <v>19</v>
      </c>
      <c r="I241" s="127"/>
      <c r="J241" s="71" t="s">
        <v>118</v>
      </c>
      <c r="K241" s="78" t="s">
        <v>352</v>
      </c>
      <c r="L241" s="79" t="s">
        <v>357</v>
      </c>
      <c r="M241" s="80" t="s">
        <v>35</v>
      </c>
      <c r="N241" s="81" t="s">
        <v>355</v>
      </c>
      <c r="O241" s="82" t="s">
        <v>358</v>
      </c>
      <c r="P241" s="83" t="s">
        <v>142</v>
      </c>
      <c r="Q241" s="84">
        <v>20000</v>
      </c>
      <c r="R241" s="76" t="str">
        <f>VLOOKUP(A241,[2]Sheet1!$A:$L,12,0)</f>
        <v>0841916172265</v>
      </c>
      <c r="S241" s="1">
        <v>9</v>
      </c>
      <c r="T241" s="65"/>
      <c r="U241" s="94"/>
      <c r="V241" s="94"/>
      <c r="W241" s="94"/>
      <c r="X241" s="94"/>
      <c r="Y241" s="124">
        <f t="shared" si="87"/>
        <v>0</v>
      </c>
      <c r="Z241" s="64">
        <f t="shared" si="88"/>
        <v>0</v>
      </c>
      <c r="AA241" s="64">
        <f t="shared" si="89"/>
        <v>0</v>
      </c>
      <c r="AB241" s="65"/>
      <c r="AC241" s="64">
        <f t="shared" si="90"/>
        <v>0</v>
      </c>
      <c r="AD241" s="64">
        <f>IFERROR(AC241*$I$8,"")</f>
        <v>0</v>
      </c>
      <c r="AE241" s="66">
        <f t="shared" si="91"/>
        <v>0</v>
      </c>
      <c r="AF241" s="66">
        <f>AC241+Z241</f>
        <v>0</v>
      </c>
      <c r="AG241" s="66">
        <f>IFERROR(AD241+AA241,"")</f>
        <v>0</v>
      </c>
    </row>
    <row r="242" spans="1:33" ht="19.75" customHeight="1" x14ac:dyDescent="0.55000000000000004">
      <c r="A242" s="56" t="str">
        <f>O242&amp;S242</f>
        <v>FW180BR9.5</v>
      </c>
      <c r="B242" s="56" t="str">
        <f t="shared" si="69"/>
        <v/>
      </c>
      <c r="C242" s="56" t="str">
        <f t="shared" si="70"/>
        <v/>
      </c>
      <c r="D242" s="57">
        <f t="shared" si="71"/>
        <v>0</v>
      </c>
      <c r="E242" s="57" t="str">
        <f t="shared" si="72"/>
        <v/>
      </c>
      <c r="F242" s="56" t="str">
        <f t="shared" si="73"/>
        <v/>
      </c>
      <c r="G242" s="58">
        <f t="shared" si="74"/>
        <v>0</v>
      </c>
      <c r="H242" s="73" t="s">
        <v>19</v>
      </c>
      <c r="I242" s="127"/>
      <c r="J242" s="71" t="s">
        <v>118</v>
      </c>
      <c r="K242" s="78" t="s">
        <v>352</v>
      </c>
      <c r="L242" s="79" t="s">
        <v>357</v>
      </c>
      <c r="M242" s="80" t="s">
        <v>35</v>
      </c>
      <c r="N242" s="81" t="s">
        <v>355</v>
      </c>
      <c r="O242" s="82" t="s">
        <v>358</v>
      </c>
      <c r="P242" s="83" t="s">
        <v>142</v>
      </c>
      <c r="Q242" s="84">
        <v>20000</v>
      </c>
      <c r="R242" s="76" t="str">
        <f>VLOOKUP(A242,[2]Sheet1!$A:$L,12,0)</f>
        <v>0841916172272</v>
      </c>
      <c r="S242" s="1">
        <v>9.5</v>
      </c>
      <c r="T242" s="65"/>
      <c r="U242" s="94"/>
      <c r="V242" s="94"/>
      <c r="W242" s="94"/>
      <c r="X242" s="94"/>
      <c r="Y242" s="124">
        <f t="shared" si="87"/>
        <v>0</v>
      </c>
      <c r="Z242" s="64">
        <f t="shared" si="88"/>
        <v>0</v>
      </c>
      <c r="AA242" s="64">
        <f t="shared" si="89"/>
        <v>0</v>
      </c>
      <c r="AB242" s="65"/>
      <c r="AC242" s="64">
        <f t="shared" si="90"/>
        <v>0</v>
      </c>
      <c r="AD242" s="64">
        <f>IFERROR(AC242*$I$8,"")</f>
        <v>0</v>
      </c>
      <c r="AE242" s="66">
        <f t="shared" si="91"/>
        <v>0</v>
      </c>
      <c r="AF242" s="66">
        <f>AC242+Z242</f>
        <v>0</v>
      </c>
      <c r="AG242" s="66">
        <f>IFERROR(AD242+AA242,"")</f>
        <v>0</v>
      </c>
    </row>
    <row r="243" spans="1:33" ht="19.75" customHeight="1" x14ac:dyDescent="0.55000000000000004">
      <c r="A243" s="56" t="str">
        <f>O243&amp;S243</f>
        <v>FW180BR10</v>
      </c>
      <c r="B243" s="56" t="str">
        <f t="shared" si="69"/>
        <v/>
      </c>
      <c r="C243" s="56" t="str">
        <f t="shared" si="70"/>
        <v/>
      </c>
      <c r="D243" s="57">
        <f t="shared" si="71"/>
        <v>0</v>
      </c>
      <c r="E243" s="57" t="str">
        <f t="shared" si="72"/>
        <v/>
      </c>
      <c r="F243" s="56" t="str">
        <f t="shared" si="73"/>
        <v/>
      </c>
      <c r="G243" s="58">
        <f t="shared" si="74"/>
        <v>0</v>
      </c>
      <c r="H243" s="73" t="s">
        <v>19</v>
      </c>
      <c r="I243" s="127"/>
      <c r="J243" s="71" t="s">
        <v>118</v>
      </c>
      <c r="K243" s="78" t="s">
        <v>352</v>
      </c>
      <c r="L243" s="79" t="s">
        <v>357</v>
      </c>
      <c r="M243" s="80" t="s">
        <v>35</v>
      </c>
      <c r="N243" s="81" t="s">
        <v>355</v>
      </c>
      <c r="O243" s="82" t="s">
        <v>358</v>
      </c>
      <c r="P243" s="83" t="s">
        <v>142</v>
      </c>
      <c r="Q243" s="84">
        <v>20000</v>
      </c>
      <c r="R243" s="76" t="str">
        <f>VLOOKUP(A243,[2]Sheet1!$A:$L,12,0)</f>
        <v>0841916172289</v>
      </c>
      <c r="S243" s="1">
        <v>10</v>
      </c>
      <c r="T243" s="65"/>
      <c r="U243" s="94"/>
      <c r="V243" s="94"/>
      <c r="W243" s="94"/>
      <c r="X243" s="94"/>
      <c r="Y243" s="124">
        <f t="shared" si="87"/>
        <v>0</v>
      </c>
      <c r="Z243" s="64">
        <f t="shared" si="88"/>
        <v>0</v>
      </c>
      <c r="AA243" s="64">
        <f t="shared" si="89"/>
        <v>0</v>
      </c>
      <c r="AB243" s="65"/>
      <c r="AC243" s="64">
        <f t="shared" si="90"/>
        <v>0</v>
      </c>
      <c r="AD243" s="64">
        <f>IFERROR(AC243*$I$8,"")</f>
        <v>0</v>
      </c>
      <c r="AE243" s="66">
        <f t="shared" si="91"/>
        <v>0</v>
      </c>
      <c r="AF243" s="66">
        <f>AC243+Z243</f>
        <v>0</v>
      </c>
      <c r="AG243" s="66">
        <f>IFERROR(AD243+AA243,"")</f>
        <v>0</v>
      </c>
    </row>
    <row r="244" spans="1:33" ht="19.75" customHeight="1" x14ac:dyDescent="0.55000000000000004">
      <c r="A244" s="56" t="str">
        <f>O244&amp;S244</f>
        <v>FW180BR10.5</v>
      </c>
      <c r="B244" s="56" t="str">
        <f t="shared" si="69"/>
        <v/>
      </c>
      <c r="C244" s="56" t="str">
        <f t="shared" si="70"/>
        <v/>
      </c>
      <c r="D244" s="57">
        <f t="shared" si="71"/>
        <v>0</v>
      </c>
      <c r="E244" s="57" t="str">
        <f t="shared" si="72"/>
        <v/>
      </c>
      <c r="F244" s="56" t="str">
        <f t="shared" si="73"/>
        <v/>
      </c>
      <c r="G244" s="58">
        <f t="shared" si="74"/>
        <v>0</v>
      </c>
      <c r="H244" s="73" t="s">
        <v>19</v>
      </c>
      <c r="I244" s="127"/>
      <c r="J244" s="71" t="s">
        <v>118</v>
      </c>
      <c r="K244" s="78" t="s">
        <v>352</v>
      </c>
      <c r="L244" s="79" t="s">
        <v>357</v>
      </c>
      <c r="M244" s="80" t="s">
        <v>35</v>
      </c>
      <c r="N244" s="81" t="s">
        <v>355</v>
      </c>
      <c r="O244" s="82" t="s">
        <v>358</v>
      </c>
      <c r="P244" s="83" t="s">
        <v>142</v>
      </c>
      <c r="Q244" s="84">
        <v>20000</v>
      </c>
      <c r="R244" s="76" t="str">
        <f>VLOOKUP(A244,[2]Sheet1!$A:$L,12,0)</f>
        <v>0841916172296</v>
      </c>
      <c r="S244" s="1">
        <v>10.5</v>
      </c>
      <c r="T244" s="65"/>
      <c r="U244" s="94"/>
      <c r="V244" s="94"/>
      <c r="W244" s="94"/>
      <c r="X244" s="94"/>
      <c r="Y244" s="124">
        <f t="shared" si="87"/>
        <v>0</v>
      </c>
      <c r="Z244" s="64">
        <f t="shared" si="88"/>
        <v>0</v>
      </c>
      <c r="AA244" s="64">
        <f t="shared" si="89"/>
        <v>0</v>
      </c>
      <c r="AB244" s="65"/>
      <c r="AC244" s="64">
        <f t="shared" si="90"/>
        <v>0</v>
      </c>
      <c r="AD244" s="64">
        <f>IFERROR(AC244*$I$8,"")</f>
        <v>0</v>
      </c>
      <c r="AE244" s="66">
        <f t="shared" si="91"/>
        <v>0</v>
      </c>
      <c r="AF244" s="66">
        <f>AC244+Z244</f>
        <v>0</v>
      </c>
      <c r="AG244" s="66">
        <f>IFERROR(AD244+AA244,"")</f>
        <v>0</v>
      </c>
    </row>
    <row r="245" spans="1:33" ht="19.75" customHeight="1" x14ac:dyDescent="0.55000000000000004">
      <c r="A245" s="56" t="str">
        <f>O245&amp;S245</f>
        <v>FW180BR11</v>
      </c>
      <c r="B245" s="56" t="str">
        <f t="shared" si="69"/>
        <v/>
      </c>
      <c r="C245" s="56" t="str">
        <f t="shared" si="70"/>
        <v/>
      </c>
      <c r="D245" s="57">
        <f t="shared" si="71"/>
        <v>0</v>
      </c>
      <c r="E245" s="57" t="str">
        <f t="shared" si="72"/>
        <v/>
      </c>
      <c r="F245" s="56" t="str">
        <f t="shared" si="73"/>
        <v/>
      </c>
      <c r="G245" s="58">
        <f t="shared" si="74"/>
        <v>0</v>
      </c>
      <c r="H245" s="73" t="s">
        <v>19</v>
      </c>
      <c r="I245" s="127"/>
      <c r="J245" s="71" t="s">
        <v>118</v>
      </c>
      <c r="K245" s="78" t="s">
        <v>352</v>
      </c>
      <c r="L245" s="79" t="s">
        <v>357</v>
      </c>
      <c r="M245" s="80" t="s">
        <v>35</v>
      </c>
      <c r="N245" s="81" t="s">
        <v>355</v>
      </c>
      <c r="O245" s="82" t="s">
        <v>358</v>
      </c>
      <c r="P245" s="83" t="s">
        <v>142</v>
      </c>
      <c r="Q245" s="84">
        <v>20000</v>
      </c>
      <c r="R245" s="76" t="str">
        <f>VLOOKUP(A245,[2]Sheet1!$A:$L,12,0)</f>
        <v>0841916172302</v>
      </c>
      <c r="S245" s="1">
        <v>11</v>
      </c>
      <c r="T245" s="65"/>
      <c r="U245" s="94"/>
      <c r="V245" s="94"/>
      <c r="W245" s="94"/>
      <c r="X245" s="94"/>
      <c r="Y245" s="124">
        <f t="shared" si="87"/>
        <v>0</v>
      </c>
      <c r="Z245" s="64">
        <f t="shared" si="88"/>
        <v>0</v>
      </c>
      <c r="AA245" s="64">
        <f t="shared" si="89"/>
        <v>0</v>
      </c>
      <c r="AB245" s="65"/>
      <c r="AC245" s="64">
        <f t="shared" si="90"/>
        <v>0</v>
      </c>
      <c r="AD245" s="64">
        <f>IFERROR(AC245*$I$8,"")</f>
        <v>0</v>
      </c>
      <c r="AE245" s="66">
        <f t="shared" si="91"/>
        <v>0</v>
      </c>
      <c r="AF245" s="66">
        <f>AC245+Z245</f>
        <v>0</v>
      </c>
      <c r="AG245" s="66">
        <f>IFERROR(AD245+AA245,"")</f>
        <v>0</v>
      </c>
    </row>
    <row r="246" spans="1:33" ht="19.75" customHeight="1" x14ac:dyDescent="0.55000000000000004">
      <c r="A246" s="56" t="str">
        <f>O246&amp;S246</f>
        <v>FW180BNBK7</v>
      </c>
      <c r="B246" s="56" t="str">
        <f t="shared" si="69"/>
        <v/>
      </c>
      <c r="C246" s="56" t="str">
        <f t="shared" si="70"/>
        <v/>
      </c>
      <c r="D246" s="57">
        <f t="shared" si="71"/>
        <v>0</v>
      </c>
      <c r="E246" s="57" t="str">
        <f t="shared" si="72"/>
        <v/>
      </c>
      <c r="F246" s="56" t="str">
        <f t="shared" si="73"/>
        <v/>
      </c>
      <c r="G246" s="58">
        <f t="shared" si="74"/>
        <v>0</v>
      </c>
      <c r="H246" s="73" t="s">
        <v>19</v>
      </c>
      <c r="I246" s="127"/>
      <c r="J246" s="71" t="s">
        <v>118</v>
      </c>
      <c r="K246" s="78" t="s">
        <v>352</v>
      </c>
      <c r="L246" s="79" t="s">
        <v>360</v>
      </c>
      <c r="M246" s="80" t="s">
        <v>35</v>
      </c>
      <c r="N246" s="81" t="s">
        <v>355</v>
      </c>
      <c r="O246" s="82" t="s">
        <v>359</v>
      </c>
      <c r="P246" s="83" t="s">
        <v>142</v>
      </c>
      <c r="Q246" s="84">
        <v>20000</v>
      </c>
      <c r="R246" s="76" t="str">
        <f>VLOOKUP(A246,[2]Sheet1!$A:$L,12,0)</f>
        <v>0841916177390</v>
      </c>
      <c r="S246" s="1">
        <v>7</v>
      </c>
      <c r="T246" s="65"/>
      <c r="U246" s="94"/>
      <c r="V246" s="94"/>
      <c r="W246" s="94"/>
      <c r="X246" s="94"/>
      <c r="Y246" s="124">
        <f t="shared" si="87"/>
        <v>0</v>
      </c>
      <c r="Z246" s="64">
        <f t="shared" si="88"/>
        <v>0</v>
      </c>
      <c r="AA246" s="64">
        <f t="shared" si="89"/>
        <v>0</v>
      </c>
      <c r="AB246" s="65"/>
      <c r="AC246" s="64">
        <f t="shared" si="90"/>
        <v>0</v>
      </c>
      <c r="AD246" s="64">
        <f>IFERROR(AC246*$I$8,"")</f>
        <v>0</v>
      </c>
      <c r="AE246" s="66">
        <f t="shared" si="91"/>
        <v>0</v>
      </c>
      <c r="AF246" s="66">
        <f>AC246+Z246</f>
        <v>0</v>
      </c>
      <c r="AG246" s="66">
        <f>IFERROR(AD246+AA246,"")</f>
        <v>0</v>
      </c>
    </row>
    <row r="247" spans="1:33" ht="19.75" customHeight="1" x14ac:dyDescent="0.55000000000000004">
      <c r="A247" s="56" t="str">
        <f>O247&amp;S247</f>
        <v>FW180BNBK7.5</v>
      </c>
      <c r="B247" s="56" t="str">
        <f t="shared" si="69"/>
        <v/>
      </c>
      <c r="C247" s="56" t="str">
        <f t="shared" si="70"/>
        <v/>
      </c>
      <c r="D247" s="57">
        <f t="shared" si="71"/>
        <v>0</v>
      </c>
      <c r="E247" s="57" t="str">
        <f t="shared" si="72"/>
        <v/>
      </c>
      <c r="F247" s="56" t="str">
        <f t="shared" si="73"/>
        <v/>
      </c>
      <c r="G247" s="58">
        <f t="shared" si="74"/>
        <v>0</v>
      </c>
      <c r="H247" s="73" t="s">
        <v>19</v>
      </c>
      <c r="I247" s="127"/>
      <c r="J247" s="71" t="s">
        <v>118</v>
      </c>
      <c r="K247" s="78" t="s">
        <v>352</v>
      </c>
      <c r="L247" s="79" t="s">
        <v>360</v>
      </c>
      <c r="M247" s="80" t="s">
        <v>35</v>
      </c>
      <c r="N247" s="81" t="s">
        <v>355</v>
      </c>
      <c r="O247" s="82" t="s">
        <v>359</v>
      </c>
      <c r="P247" s="83" t="s">
        <v>142</v>
      </c>
      <c r="Q247" s="84">
        <v>20000</v>
      </c>
      <c r="R247" s="76" t="str">
        <f>VLOOKUP(A247,[2]Sheet1!$A:$L,12,0)</f>
        <v>0841916177406</v>
      </c>
      <c r="S247" s="1">
        <v>7.5</v>
      </c>
      <c r="T247" s="65"/>
      <c r="U247" s="94"/>
      <c r="V247" s="94"/>
      <c r="W247" s="94"/>
      <c r="X247" s="94"/>
      <c r="Y247" s="124">
        <f t="shared" si="87"/>
        <v>0</v>
      </c>
      <c r="Z247" s="64">
        <f t="shared" si="88"/>
        <v>0</v>
      </c>
      <c r="AA247" s="64">
        <f t="shared" si="89"/>
        <v>0</v>
      </c>
      <c r="AB247" s="65"/>
      <c r="AC247" s="64">
        <f t="shared" si="90"/>
        <v>0</v>
      </c>
      <c r="AD247" s="64">
        <f>IFERROR(AC247*$I$8,"")</f>
        <v>0</v>
      </c>
      <c r="AE247" s="66">
        <f t="shared" si="91"/>
        <v>0</v>
      </c>
      <c r="AF247" s="66">
        <f>AC247+Z247</f>
        <v>0</v>
      </c>
      <c r="AG247" s="66">
        <f>IFERROR(AD247+AA247,"")</f>
        <v>0</v>
      </c>
    </row>
    <row r="248" spans="1:33" ht="19.75" customHeight="1" x14ac:dyDescent="0.55000000000000004">
      <c r="A248" s="56" t="str">
        <f>O248&amp;S248</f>
        <v>FW180BNBK8</v>
      </c>
      <c r="B248" s="56" t="str">
        <f t="shared" si="69"/>
        <v/>
      </c>
      <c r="C248" s="56" t="str">
        <f t="shared" si="70"/>
        <v/>
      </c>
      <c r="D248" s="57">
        <f t="shared" si="71"/>
        <v>0</v>
      </c>
      <c r="E248" s="57" t="str">
        <f t="shared" si="72"/>
        <v/>
      </c>
      <c r="F248" s="56" t="str">
        <f t="shared" si="73"/>
        <v/>
      </c>
      <c r="G248" s="58">
        <f t="shared" si="74"/>
        <v>0</v>
      </c>
      <c r="H248" s="73" t="s">
        <v>19</v>
      </c>
      <c r="I248" s="127"/>
      <c r="J248" s="71" t="s">
        <v>118</v>
      </c>
      <c r="K248" s="78" t="s">
        <v>352</v>
      </c>
      <c r="L248" s="79" t="s">
        <v>360</v>
      </c>
      <c r="M248" s="80" t="s">
        <v>35</v>
      </c>
      <c r="N248" s="81" t="s">
        <v>355</v>
      </c>
      <c r="O248" s="82" t="s">
        <v>359</v>
      </c>
      <c r="P248" s="83" t="s">
        <v>142</v>
      </c>
      <c r="Q248" s="84">
        <v>20000</v>
      </c>
      <c r="R248" s="76" t="str">
        <f>VLOOKUP(A248,[2]Sheet1!$A:$L,12,0)</f>
        <v>0841916177413</v>
      </c>
      <c r="S248" s="1">
        <v>8</v>
      </c>
      <c r="T248" s="65"/>
      <c r="U248" s="94"/>
      <c r="V248" s="94"/>
      <c r="W248" s="94"/>
      <c r="X248" s="94"/>
      <c r="Y248" s="124">
        <f t="shared" si="87"/>
        <v>0</v>
      </c>
      <c r="Z248" s="64">
        <f t="shared" si="88"/>
        <v>0</v>
      </c>
      <c r="AA248" s="64">
        <f t="shared" si="89"/>
        <v>0</v>
      </c>
      <c r="AB248" s="65"/>
      <c r="AC248" s="64">
        <f t="shared" si="90"/>
        <v>0</v>
      </c>
      <c r="AD248" s="64">
        <f>IFERROR(AC248*$I$8,"")</f>
        <v>0</v>
      </c>
      <c r="AE248" s="66">
        <f t="shared" si="91"/>
        <v>0</v>
      </c>
      <c r="AF248" s="66">
        <f>AC248+Z248</f>
        <v>0</v>
      </c>
      <c r="AG248" s="66">
        <f>IFERROR(AD248+AA248,"")</f>
        <v>0</v>
      </c>
    </row>
    <row r="249" spans="1:33" ht="19.75" customHeight="1" x14ac:dyDescent="0.55000000000000004">
      <c r="A249" s="56" t="str">
        <f>O249&amp;S249</f>
        <v>FW180BNBK8.5</v>
      </c>
      <c r="B249" s="56" t="str">
        <f t="shared" si="69"/>
        <v/>
      </c>
      <c r="C249" s="56" t="str">
        <f t="shared" si="70"/>
        <v/>
      </c>
      <c r="D249" s="57">
        <f t="shared" si="71"/>
        <v>0</v>
      </c>
      <c r="E249" s="57" t="str">
        <f t="shared" si="72"/>
        <v/>
      </c>
      <c r="F249" s="56" t="str">
        <f t="shared" si="73"/>
        <v/>
      </c>
      <c r="G249" s="58">
        <f t="shared" si="74"/>
        <v>0</v>
      </c>
      <c r="H249" s="73" t="s">
        <v>19</v>
      </c>
      <c r="I249" s="127"/>
      <c r="J249" s="71" t="s">
        <v>118</v>
      </c>
      <c r="K249" s="78" t="s">
        <v>352</v>
      </c>
      <c r="L249" s="79" t="s">
        <v>360</v>
      </c>
      <c r="M249" s="80" t="s">
        <v>35</v>
      </c>
      <c r="N249" s="81" t="s">
        <v>355</v>
      </c>
      <c r="O249" s="82" t="s">
        <v>359</v>
      </c>
      <c r="P249" s="83" t="s">
        <v>142</v>
      </c>
      <c r="Q249" s="84">
        <v>20000</v>
      </c>
      <c r="R249" s="76" t="str">
        <f>VLOOKUP(A249,[2]Sheet1!$A:$L,12,0)</f>
        <v>0841916177420</v>
      </c>
      <c r="S249" s="1">
        <v>8.5</v>
      </c>
      <c r="T249" s="65"/>
      <c r="U249" s="94"/>
      <c r="V249" s="94"/>
      <c r="W249" s="94"/>
      <c r="X249" s="94"/>
      <c r="Y249" s="124">
        <f t="shared" si="87"/>
        <v>0</v>
      </c>
      <c r="Z249" s="64">
        <f t="shared" si="88"/>
        <v>0</v>
      </c>
      <c r="AA249" s="64">
        <f t="shared" si="89"/>
        <v>0</v>
      </c>
      <c r="AB249" s="65"/>
      <c r="AC249" s="64">
        <f t="shared" si="90"/>
        <v>0</v>
      </c>
      <c r="AD249" s="64">
        <f>IFERROR(AC249*$I$8,"")</f>
        <v>0</v>
      </c>
      <c r="AE249" s="66">
        <f t="shared" si="91"/>
        <v>0</v>
      </c>
      <c r="AF249" s="66">
        <f>AC249+Z249</f>
        <v>0</v>
      </c>
      <c r="AG249" s="66">
        <f>IFERROR(AD249+AA249,"")</f>
        <v>0</v>
      </c>
    </row>
    <row r="250" spans="1:33" ht="19.75" customHeight="1" x14ac:dyDescent="0.55000000000000004">
      <c r="A250" s="56" t="str">
        <f>O250&amp;S250</f>
        <v>FW180BNBK9</v>
      </c>
      <c r="B250" s="56" t="str">
        <f t="shared" si="69"/>
        <v/>
      </c>
      <c r="C250" s="56" t="str">
        <f t="shared" si="70"/>
        <v/>
      </c>
      <c r="D250" s="57">
        <f t="shared" si="71"/>
        <v>0</v>
      </c>
      <c r="E250" s="57" t="str">
        <f t="shared" si="72"/>
        <v/>
      </c>
      <c r="F250" s="56" t="str">
        <f t="shared" si="73"/>
        <v/>
      </c>
      <c r="G250" s="58">
        <f t="shared" si="74"/>
        <v>0</v>
      </c>
      <c r="H250" s="73" t="s">
        <v>19</v>
      </c>
      <c r="I250" s="127"/>
      <c r="J250" s="71" t="s">
        <v>118</v>
      </c>
      <c r="K250" s="78" t="s">
        <v>352</v>
      </c>
      <c r="L250" s="79" t="s">
        <v>360</v>
      </c>
      <c r="M250" s="80" t="s">
        <v>35</v>
      </c>
      <c r="N250" s="81" t="s">
        <v>355</v>
      </c>
      <c r="O250" s="82" t="s">
        <v>359</v>
      </c>
      <c r="P250" s="83" t="s">
        <v>142</v>
      </c>
      <c r="Q250" s="84">
        <v>20000</v>
      </c>
      <c r="R250" s="76" t="str">
        <f>VLOOKUP(A250,[2]Sheet1!$A:$L,12,0)</f>
        <v>0841916177437</v>
      </c>
      <c r="S250" s="1">
        <v>9</v>
      </c>
      <c r="T250" s="65"/>
      <c r="U250" s="94"/>
      <c r="V250" s="94"/>
      <c r="W250" s="94"/>
      <c r="X250" s="94"/>
      <c r="Y250" s="124">
        <f t="shared" si="87"/>
        <v>0</v>
      </c>
      <c r="Z250" s="64">
        <f t="shared" si="88"/>
        <v>0</v>
      </c>
      <c r="AA250" s="64">
        <f t="shared" si="89"/>
        <v>0</v>
      </c>
      <c r="AB250" s="65"/>
      <c r="AC250" s="64">
        <f t="shared" si="90"/>
        <v>0</v>
      </c>
      <c r="AD250" s="64">
        <f>IFERROR(AC250*$I$8,"")</f>
        <v>0</v>
      </c>
      <c r="AE250" s="66">
        <f t="shared" si="91"/>
        <v>0</v>
      </c>
      <c r="AF250" s="66">
        <f>AC250+Z250</f>
        <v>0</v>
      </c>
      <c r="AG250" s="66">
        <f>IFERROR(AD250+AA250,"")</f>
        <v>0</v>
      </c>
    </row>
    <row r="251" spans="1:33" ht="19.75" customHeight="1" x14ac:dyDescent="0.55000000000000004">
      <c r="A251" s="56" t="str">
        <f>O251&amp;S251</f>
        <v>FW180BNBK9.5</v>
      </c>
      <c r="B251" s="56" t="str">
        <f t="shared" si="69"/>
        <v/>
      </c>
      <c r="C251" s="56" t="str">
        <f t="shared" si="70"/>
        <v/>
      </c>
      <c r="D251" s="57">
        <f t="shared" si="71"/>
        <v>0</v>
      </c>
      <c r="E251" s="57" t="str">
        <f t="shared" si="72"/>
        <v/>
      </c>
      <c r="F251" s="56" t="str">
        <f t="shared" si="73"/>
        <v/>
      </c>
      <c r="G251" s="58">
        <f t="shared" si="74"/>
        <v>0</v>
      </c>
      <c r="H251" s="73" t="s">
        <v>19</v>
      </c>
      <c r="I251" s="127"/>
      <c r="J251" s="71" t="s">
        <v>118</v>
      </c>
      <c r="K251" s="78" t="s">
        <v>352</v>
      </c>
      <c r="L251" s="79" t="s">
        <v>360</v>
      </c>
      <c r="M251" s="80" t="s">
        <v>35</v>
      </c>
      <c r="N251" s="81" t="s">
        <v>355</v>
      </c>
      <c r="O251" s="82" t="s">
        <v>359</v>
      </c>
      <c r="P251" s="83" t="s">
        <v>142</v>
      </c>
      <c r="Q251" s="84">
        <v>20000</v>
      </c>
      <c r="R251" s="76" t="str">
        <f>VLOOKUP(A251,[2]Sheet1!$A:$L,12,0)</f>
        <v>0841916177444</v>
      </c>
      <c r="S251" s="1">
        <v>9.5</v>
      </c>
      <c r="T251" s="65"/>
      <c r="U251" s="94"/>
      <c r="V251" s="94"/>
      <c r="W251" s="94"/>
      <c r="X251" s="94"/>
      <c r="Y251" s="124">
        <f t="shared" si="87"/>
        <v>0</v>
      </c>
      <c r="Z251" s="64">
        <f t="shared" si="88"/>
        <v>0</v>
      </c>
      <c r="AA251" s="64">
        <f t="shared" si="89"/>
        <v>0</v>
      </c>
      <c r="AB251" s="65"/>
      <c r="AC251" s="64">
        <f t="shared" si="90"/>
        <v>0</v>
      </c>
      <c r="AD251" s="64">
        <f>IFERROR(AC251*$I$8,"")</f>
        <v>0</v>
      </c>
      <c r="AE251" s="66">
        <f t="shared" si="91"/>
        <v>0</v>
      </c>
      <c r="AF251" s="66">
        <f>AC251+Z251</f>
        <v>0</v>
      </c>
      <c r="AG251" s="66">
        <f>IFERROR(AD251+AA251,"")</f>
        <v>0</v>
      </c>
    </row>
    <row r="252" spans="1:33" ht="19.75" customHeight="1" x14ac:dyDescent="0.55000000000000004">
      <c r="A252" s="56" t="str">
        <f>O252&amp;S252</f>
        <v>FW180BNBK10</v>
      </c>
      <c r="B252" s="56" t="str">
        <f t="shared" si="69"/>
        <v/>
      </c>
      <c r="C252" s="56" t="str">
        <f t="shared" si="70"/>
        <v/>
      </c>
      <c r="D252" s="57">
        <f t="shared" si="71"/>
        <v>0</v>
      </c>
      <c r="E252" s="57" t="str">
        <f t="shared" si="72"/>
        <v/>
      </c>
      <c r="F252" s="56" t="str">
        <f t="shared" si="73"/>
        <v/>
      </c>
      <c r="G252" s="58">
        <f t="shared" si="74"/>
        <v>0</v>
      </c>
      <c r="H252" s="73" t="s">
        <v>19</v>
      </c>
      <c r="I252" s="127"/>
      <c r="J252" s="71" t="s">
        <v>118</v>
      </c>
      <c r="K252" s="78" t="s">
        <v>352</v>
      </c>
      <c r="L252" s="79" t="s">
        <v>360</v>
      </c>
      <c r="M252" s="80" t="s">
        <v>35</v>
      </c>
      <c r="N252" s="81" t="s">
        <v>355</v>
      </c>
      <c r="O252" s="82" t="s">
        <v>359</v>
      </c>
      <c r="P252" s="83" t="s">
        <v>142</v>
      </c>
      <c r="Q252" s="84">
        <v>20000</v>
      </c>
      <c r="R252" s="76" t="str">
        <f>VLOOKUP(A252,[2]Sheet1!$A:$L,12,0)</f>
        <v>0841916177451</v>
      </c>
      <c r="S252" s="1">
        <v>10</v>
      </c>
      <c r="T252" s="65"/>
      <c r="U252" s="94"/>
      <c r="V252" s="94"/>
      <c r="W252" s="94"/>
      <c r="X252" s="94"/>
      <c r="Y252" s="124">
        <f t="shared" si="87"/>
        <v>0</v>
      </c>
      <c r="Z252" s="64">
        <f t="shared" si="88"/>
        <v>0</v>
      </c>
      <c r="AA252" s="64">
        <f t="shared" si="89"/>
        <v>0</v>
      </c>
      <c r="AB252" s="65"/>
      <c r="AC252" s="64">
        <f t="shared" si="90"/>
        <v>0</v>
      </c>
      <c r="AD252" s="64">
        <f>IFERROR(AC252*$I$8,"")</f>
        <v>0</v>
      </c>
      <c r="AE252" s="66">
        <f t="shared" si="91"/>
        <v>0</v>
      </c>
      <c r="AF252" s="66">
        <f>AC252+Z252</f>
        <v>0</v>
      </c>
      <c r="AG252" s="66">
        <f>IFERROR(AD252+AA252,"")</f>
        <v>0</v>
      </c>
    </row>
    <row r="253" spans="1:33" ht="19.75" customHeight="1" x14ac:dyDescent="0.55000000000000004">
      <c r="A253" s="56" t="str">
        <f>O253&amp;S253</f>
        <v>FW180BNBK10.5</v>
      </c>
      <c r="B253" s="56" t="str">
        <f t="shared" si="69"/>
        <v/>
      </c>
      <c r="C253" s="56" t="str">
        <f t="shared" si="70"/>
        <v/>
      </c>
      <c r="D253" s="57">
        <f t="shared" si="71"/>
        <v>0</v>
      </c>
      <c r="E253" s="57" t="str">
        <f t="shared" si="72"/>
        <v/>
      </c>
      <c r="F253" s="56" t="str">
        <f t="shared" si="73"/>
        <v/>
      </c>
      <c r="G253" s="58">
        <f t="shared" si="74"/>
        <v>0</v>
      </c>
      <c r="H253" s="73" t="s">
        <v>19</v>
      </c>
      <c r="I253" s="127"/>
      <c r="J253" s="71" t="s">
        <v>118</v>
      </c>
      <c r="K253" s="78" t="s">
        <v>352</v>
      </c>
      <c r="L253" s="79" t="s">
        <v>360</v>
      </c>
      <c r="M253" s="80" t="s">
        <v>35</v>
      </c>
      <c r="N253" s="81" t="s">
        <v>355</v>
      </c>
      <c r="O253" s="82" t="s">
        <v>359</v>
      </c>
      <c r="P253" s="83" t="s">
        <v>142</v>
      </c>
      <c r="Q253" s="84">
        <v>20000</v>
      </c>
      <c r="R253" s="76" t="str">
        <f>VLOOKUP(A253,[2]Sheet1!$A:$L,12,0)</f>
        <v>0841916177468</v>
      </c>
      <c r="S253" s="1">
        <v>10.5</v>
      </c>
      <c r="T253" s="65"/>
      <c r="U253" s="94"/>
      <c r="V253" s="94"/>
      <c r="W253" s="94"/>
      <c r="X253" s="94"/>
      <c r="Y253" s="124">
        <f t="shared" si="87"/>
        <v>0</v>
      </c>
      <c r="Z253" s="64">
        <f t="shared" si="88"/>
        <v>0</v>
      </c>
      <c r="AA253" s="64">
        <f t="shared" si="89"/>
        <v>0</v>
      </c>
      <c r="AB253" s="65"/>
      <c r="AC253" s="64">
        <f t="shared" si="90"/>
        <v>0</v>
      </c>
      <c r="AD253" s="64">
        <f>IFERROR(AC253*$I$8,"")</f>
        <v>0</v>
      </c>
      <c r="AE253" s="66">
        <f t="shared" si="91"/>
        <v>0</v>
      </c>
      <c r="AF253" s="66">
        <f>AC253+Z253</f>
        <v>0</v>
      </c>
      <c r="AG253" s="66">
        <f>IFERROR(AD253+AA253,"")</f>
        <v>0</v>
      </c>
    </row>
    <row r="254" spans="1:33" ht="19.75" customHeight="1" x14ac:dyDescent="0.55000000000000004">
      <c r="A254" s="56" t="str">
        <f>O254&amp;S254</f>
        <v>FW180BNBK11</v>
      </c>
      <c r="B254" s="56" t="str">
        <f t="shared" si="69"/>
        <v/>
      </c>
      <c r="C254" s="56" t="str">
        <f t="shared" si="70"/>
        <v/>
      </c>
      <c r="D254" s="57">
        <f t="shared" si="71"/>
        <v>0</v>
      </c>
      <c r="E254" s="57" t="str">
        <f t="shared" si="72"/>
        <v/>
      </c>
      <c r="F254" s="56" t="str">
        <f t="shared" si="73"/>
        <v/>
      </c>
      <c r="G254" s="58">
        <f t="shared" si="74"/>
        <v>0</v>
      </c>
      <c r="H254" s="73" t="s">
        <v>19</v>
      </c>
      <c r="I254" s="127"/>
      <c r="J254" s="71" t="s">
        <v>118</v>
      </c>
      <c r="K254" s="78" t="s">
        <v>352</v>
      </c>
      <c r="L254" s="79" t="s">
        <v>360</v>
      </c>
      <c r="M254" s="80" t="s">
        <v>35</v>
      </c>
      <c r="N254" s="81" t="s">
        <v>355</v>
      </c>
      <c r="O254" s="82" t="s">
        <v>359</v>
      </c>
      <c r="P254" s="83" t="s">
        <v>142</v>
      </c>
      <c r="Q254" s="84">
        <v>20000</v>
      </c>
      <c r="R254" s="76" t="str">
        <f>VLOOKUP(A254,[2]Sheet1!$A:$L,12,0)</f>
        <v>0841916177475</v>
      </c>
      <c r="S254" s="1">
        <v>11</v>
      </c>
      <c r="T254" s="65"/>
      <c r="U254" s="94"/>
      <c r="V254" s="94"/>
      <c r="W254" s="94"/>
      <c r="X254" s="94"/>
      <c r="Y254" s="124">
        <f t="shared" si="87"/>
        <v>0</v>
      </c>
      <c r="Z254" s="64">
        <f t="shared" si="88"/>
        <v>0</v>
      </c>
      <c r="AA254" s="64">
        <f t="shared" si="89"/>
        <v>0</v>
      </c>
      <c r="AB254" s="65"/>
      <c r="AC254" s="64">
        <f t="shared" si="90"/>
        <v>0</v>
      </c>
      <c r="AD254" s="64">
        <f>IFERROR(AC254*$I$8,"")</f>
        <v>0</v>
      </c>
      <c r="AE254" s="66">
        <f t="shared" si="91"/>
        <v>0</v>
      </c>
      <c r="AF254" s="66">
        <f>AC254+Z254</f>
        <v>0</v>
      </c>
      <c r="AG254" s="66">
        <f>IFERROR(AD254+AA254,"")</f>
        <v>0</v>
      </c>
    </row>
    <row r="255" spans="1:33" ht="19.75" customHeight="1" x14ac:dyDescent="0.55000000000000004">
      <c r="A255" s="56" t="str">
        <f t="shared" si="62"/>
        <v>FW189BK7</v>
      </c>
      <c r="B255" s="56" t="str">
        <f t="shared" si="55"/>
        <v/>
      </c>
      <c r="C255" s="56" t="str">
        <f t="shared" si="56"/>
        <v/>
      </c>
      <c r="D255" s="57">
        <f t="shared" si="57"/>
        <v>0</v>
      </c>
      <c r="E255" s="57" t="str">
        <f t="shared" si="58"/>
        <v/>
      </c>
      <c r="F255" s="56" t="str">
        <f t="shared" si="59"/>
        <v/>
      </c>
      <c r="G255" s="58">
        <f t="shared" si="60"/>
        <v>0</v>
      </c>
      <c r="H255" s="73" t="s">
        <v>19</v>
      </c>
      <c r="I255" s="127"/>
      <c r="J255" s="71" t="s">
        <v>118</v>
      </c>
      <c r="K255" s="78" t="s">
        <v>361</v>
      </c>
      <c r="L255" s="79" t="s">
        <v>126</v>
      </c>
      <c r="M255" s="80" t="s">
        <v>35</v>
      </c>
      <c r="N255" s="81" t="s">
        <v>346</v>
      </c>
      <c r="O255" s="82" t="s">
        <v>362</v>
      </c>
      <c r="P255" s="83" t="s">
        <v>142</v>
      </c>
      <c r="Q255" s="84">
        <v>16000</v>
      </c>
      <c r="R255" s="76" t="str">
        <f>VLOOKUP(A255,[2]Sheet1!$A:$L,12,0)</f>
        <v>0841916184824</v>
      </c>
      <c r="S255" s="1">
        <v>7</v>
      </c>
      <c r="T255" s="65"/>
      <c r="U255" s="94"/>
      <c r="V255" s="94"/>
      <c r="W255" s="94"/>
      <c r="X255" s="94"/>
      <c r="Y255" s="124">
        <f t="shared" ref="Y255:Y263" si="92">SUM(T255:X255)</f>
        <v>0</v>
      </c>
      <c r="Z255" s="64">
        <f t="shared" ref="Z255:Z263" si="93">Y255*Q255</f>
        <v>0</v>
      </c>
      <c r="AA255" s="64">
        <f t="shared" ref="AA255:AA263" si="94">IFERROR(Z255*$I$8,"")</f>
        <v>0</v>
      </c>
      <c r="AB255" s="65"/>
      <c r="AC255" s="64">
        <f t="shared" ref="AC255:AC272" si="95">AB255*Q255</f>
        <v>0</v>
      </c>
      <c r="AD255" s="64">
        <f t="shared" ref="AD255:AD272" si="96">IFERROR(AC255*$I$8,"")</f>
        <v>0</v>
      </c>
      <c r="AE255" s="66">
        <f t="shared" ref="AE255:AE263" si="97">AB255+Y255</f>
        <v>0</v>
      </c>
      <c r="AF255" s="66">
        <f t="shared" ref="AF255:AF263" si="98">AC255+Z255</f>
        <v>0</v>
      </c>
      <c r="AG255" s="66">
        <f t="shared" ref="AG255:AG272" si="99">IFERROR(AD255+AA255,"")</f>
        <v>0</v>
      </c>
    </row>
    <row r="256" spans="1:33" ht="19.75" customHeight="1" x14ac:dyDescent="0.55000000000000004">
      <c r="A256" s="56" t="str">
        <f t="shared" si="62"/>
        <v>FW189BK7.5</v>
      </c>
      <c r="B256" s="56" t="str">
        <f t="shared" si="55"/>
        <v/>
      </c>
      <c r="C256" s="56" t="str">
        <f t="shared" si="56"/>
        <v/>
      </c>
      <c r="D256" s="57">
        <f t="shared" si="57"/>
        <v>0</v>
      </c>
      <c r="E256" s="57" t="str">
        <f t="shared" si="58"/>
        <v/>
      </c>
      <c r="F256" s="56" t="str">
        <f t="shared" si="59"/>
        <v/>
      </c>
      <c r="G256" s="58">
        <f t="shared" si="60"/>
        <v>0</v>
      </c>
      <c r="H256" s="73" t="s">
        <v>19</v>
      </c>
      <c r="I256" s="127"/>
      <c r="J256" s="71" t="s">
        <v>118</v>
      </c>
      <c r="K256" s="78" t="s">
        <v>361</v>
      </c>
      <c r="L256" s="79" t="s">
        <v>126</v>
      </c>
      <c r="M256" s="80" t="s">
        <v>35</v>
      </c>
      <c r="N256" s="81" t="s">
        <v>346</v>
      </c>
      <c r="O256" s="82" t="s">
        <v>362</v>
      </c>
      <c r="P256" s="83" t="s">
        <v>142</v>
      </c>
      <c r="Q256" s="84">
        <v>16000</v>
      </c>
      <c r="R256" s="76" t="str">
        <f>VLOOKUP(A256,[2]Sheet1!$A:$L,12,0)</f>
        <v>0841916184831</v>
      </c>
      <c r="S256" s="1">
        <v>7.5</v>
      </c>
      <c r="T256" s="65"/>
      <c r="U256" s="94"/>
      <c r="V256" s="94"/>
      <c r="W256" s="94"/>
      <c r="X256" s="94"/>
      <c r="Y256" s="124">
        <f t="shared" si="92"/>
        <v>0</v>
      </c>
      <c r="Z256" s="64">
        <f t="shared" si="93"/>
        <v>0</v>
      </c>
      <c r="AA256" s="64">
        <f t="shared" si="94"/>
        <v>0</v>
      </c>
      <c r="AB256" s="65"/>
      <c r="AC256" s="64">
        <f t="shared" si="95"/>
        <v>0</v>
      </c>
      <c r="AD256" s="64">
        <f t="shared" si="96"/>
        <v>0</v>
      </c>
      <c r="AE256" s="66">
        <f t="shared" si="97"/>
        <v>0</v>
      </c>
      <c r="AF256" s="66">
        <f t="shared" si="98"/>
        <v>0</v>
      </c>
      <c r="AG256" s="66">
        <f t="shared" si="99"/>
        <v>0</v>
      </c>
    </row>
    <row r="257" spans="1:33" ht="19.75" customHeight="1" x14ac:dyDescent="0.55000000000000004">
      <c r="A257" s="56" t="str">
        <f t="shared" ref="A257:A272" si="100">O257&amp;S257</f>
        <v>FW189BK8</v>
      </c>
      <c r="B257" s="56" t="str">
        <f t="shared" si="55"/>
        <v/>
      </c>
      <c r="C257" s="56" t="str">
        <f t="shared" si="56"/>
        <v/>
      </c>
      <c r="D257" s="57">
        <f t="shared" si="57"/>
        <v>0</v>
      </c>
      <c r="E257" s="57" t="str">
        <f t="shared" si="58"/>
        <v/>
      </c>
      <c r="F257" s="56" t="str">
        <f t="shared" si="59"/>
        <v/>
      </c>
      <c r="G257" s="58">
        <f t="shared" si="60"/>
        <v>0</v>
      </c>
      <c r="H257" s="73" t="s">
        <v>19</v>
      </c>
      <c r="I257" s="127"/>
      <c r="J257" s="71" t="s">
        <v>118</v>
      </c>
      <c r="K257" s="78" t="s">
        <v>361</v>
      </c>
      <c r="L257" s="79" t="s">
        <v>126</v>
      </c>
      <c r="M257" s="80" t="s">
        <v>35</v>
      </c>
      <c r="N257" s="81" t="s">
        <v>346</v>
      </c>
      <c r="O257" s="82" t="s">
        <v>362</v>
      </c>
      <c r="P257" s="83" t="s">
        <v>142</v>
      </c>
      <c r="Q257" s="84">
        <v>16000</v>
      </c>
      <c r="R257" s="76" t="str">
        <f>VLOOKUP(A257,[2]Sheet1!$A:$L,12,0)</f>
        <v>0841916184848</v>
      </c>
      <c r="S257" s="1">
        <v>8</v>
      </c>
      <c r="T257" s="65"/>
      <c r="U257" s="94"/>
      <c r="V257" s="94"/>
      <c r="W257" s="94"/>
      <c r="X257" s="94"/>
      <c r="Y257" s="124">
        <f t="shared" si="92"/>
        <v>0</v>
      </c>
      <c r="Z257" s="64">
        <f t="shared" si="93"/>
        <v>0</v>
      </c>
      <c r="AA257" s="64">
        <f t="shared" si="94"/>
        <v>0</v>
      </c>
      <c r="AB257" s="65"/>
      <c r="AC257" s="64">
        <f t="shared" si="95"/>
        <v>0</v>
      </c>
      <c r="AD257" s="64">
        <f t="shared" si="96"/>
        <v>0</v>
      </c>
      <c r="AE257" s="66">
        <f t="shared" si="97"/>
        <v>0</v>
      </c>
      <c r="AF257" s="66">
        <f t="shared" si="98"/>
        <v>0</v>
      </c>
      <c r="AG257" s="66">
        <f t="shared" si="99"/>
        <v>0</v>
      </c>
    </row>
    <row r="258" spans="1:33" ht="19.75" customHeight="1" x14ac:dyDescent="0.55000000000000004">
      <c r="A258" s="56" t="str">
        <f t="shared" si="100"/>
        <v>FW189BK8.5</v>
      </c>
      <c r="B258" s="56" t="str">
        <f t="shared" si="55"/>
        <v/>
      </c>
      <c r="C258" s="56" t="str">
        <f t="shared" si="56"/>
        <v/>
      </c>
      <c r="D258" s="57">
        <f t="shared" si="57"/>
        <v>0</v>
      </c>
      <c r="E258" s="57" t="str">
        <f t="shared" si="58"/>
        <v/>
      </c>
      <c r="F258" s="56" t="str">
        <f t="shared" si="59"/>
        <v/>
      </c>
      <c r="G258" s="58">
        <f t="shared" si="60"/>
        <v>0</v>
      </c>
      <c r="H258" s="73" t="s">
        <v>19</v>
      </c>
      <c r="I258" s="127"/>
      <c r="J258" s="71" t="s">
        <v>118</v>
      </c>
      <c r="K258" s="78" t="s">
        <v>361</v>
      </c>
      <c r="L258" s="79" t="s">
        <v>126</v>
      </c>
      <c r="M258" s="80" t="s">
        <v>35</v>
      </c>
      <c r="N258" s="81" t="s">
        <v>346</v>
      </c>
      <c r="O258" s="82" t="s">
        <v>362</v>
      </c>
      <c r="P258" s="83" t="s">
        <v>142</v>
      </c>
      <c r="Q258" s="84">
        <v>16000</v>
      </c>
      <c r="R258" s="76" t="str">
        <f>VLOOKUP(A258,[2]Sheet1!$A:$L,12,0)</f>
        <v>0841916184855</v>
      </c>
      <c r="S258" s="1">
        <v>8.5</v>
      </c>
      <c r="T258" s="65"/>
      <c r="U258" s="94"/>
      <c r="V258" s="94"/>
      <c r="W258" s="94"/>
      <c r="X258" s="94"/>
      <c r="Y258" s="124">
        <f t="shared" si="92"/>
        <v>0</v>
      </c>
      <c r="Z258" s="64">
        <f t="shared" si="93"/>
        <v>0</v>
      </c>
      <c r="AA258" s="64">
        <f t="shared" si="94"/>
        <v>0</v>
      </c>
      <c r="AB258" s="65"/>
      <c r="AC258" s="64">
        <f t="shared" si="95"/>
        <v>0</v>
      </c>
      <c r="AD258" s="64">
        <f t="shared" si="96"/>
        <v>0</v>
      </c>
      <c r="AE258" s="66">
        <f t="shared" si="97"/>
        <v>0</v>
      </c>
      <c r="AF258" s="66">
        <f t="shared" si="98"/>
        <v>0</v>
      </c>
      <c r="AG258" s="66">
        <f t="shared" si="99"/>
        <v>0</v>
      </c>
    </row>
    <row r="259" spans="1:33" ht="19.75" customHeight="1" x14ac:dyDescent="0.55000000000000004">
      <c r="A259" s="56" t="str">
        <f t="shared" si="100"/>
        <v>FW189BK9</v>
      </c>
      <c r="B259" s="56" t="str">
        <f t="shared" si="55"/>
        <v/>
      </c>
      <c r="C259" s="56" t="str">
        <f t="shared" si="56"/>
        <v/>
      </c>
      <c r="D259" s="57">
        <f t="shared" si="57"/>
        <v>0</v>
      </c>
      <c r="E259" s="57" t="str">
        <f t="shared" si="58"/>
        <v/>
      </c>
      <c r="F259" s="56" t="str">
        <f t="shared" si="59"/>
        <v/>
      </c>
      <c r="G259" s="58">
        <f t="shared" si="60"/>
        <v>0</v>
      </c>
      <c r="H259" s="73" t="s">
        <v>19</v>
      </c>
      <c r="I259" s="127"/>
      <c r="J259" s="71" t="s">
        <v>118</v>
      </c>
      <c r="K259" s="78" t="s">
        <v>361</v>
      </c>
      <c r="L259" s="79" t="s">
        <v>126</v>
      </c>
      <c r="M259" s="80" t="s">
        <v>35</v>
      </c>
      <c r="N259" s="81" t="s">
        <v>346</v>
      </c>
      <c r="O259" s="82" t="s">
        <v>362</v>
      </c>
      <c r="P259" s="83" t="s">
        <v>142</v>
      </c>
      <c r="Q259" s="84">
        <v>16000</v>
      </c>
      <c r="R259" s="76" t="str">
        <f>VLOOKUP(A259,[2]Sheet1!$A:$L,12,0)</f>
        <v>0841916184862</v>
      </c>
      <c r="S259" s="1">
        <v>9</v>
      </c>
      <c r="T259" s="65"/>
      <c r="U259" s="94"/>
      <c r="V259" s="94"/>
      <c r="W259" s="94"/>
      <c r="X259" s="94"/>
      <c r="Y259" s="124">
        <f t="shared" si="92"/>
        <v>0</v>
      </c>
      <c r="Z259" s="64">
        <f t="shared" si="93"/>
        <v>0</v>
      </c>
      <c r="AA259" s="64">
        <f t="shared" si="94"/>
        <v>0</v>
      </c>
      <c r="AB259" s="65"/>
      <c r="AC259" s="64">
        <f t="shared" si="95"/>
        <v>0</v>
      </c>
      <c r="AD259" s="64">
        <f t="shared" si="96"/>
        <v>0</v>
      </c>
      <c r="AE259" s="66">
        <f t="shared" si="97"/>
        <v>0</v>
      </c>
      <c r="AF259" s="66">
        <f t="shared" si="98"/>
        <v>0</v>
      </c>
      <c r="AG259" s="66">
        <f t="shared" si="99"/>
        <v>0</v>
      </c>
    </row>
    <row r="260" spans="1:33" ht="19.75" customHeight="1" x14ac:dyDescent="0.55000000000000004">
      <c r="A260" s="56" t="str">
        <f t="shared" si="100"/>
        <v>FW189BK9.5</v>
      </c>
      <c r="B260" s="56" t="str">
        <f t="shared" si="55"/>
        <v/>
      </c>
      <c r="C260" s="56" t="str">
        <f t="shared" si="56"/>
        <v/>
      </c>
      <c r="D260" s="57">
        <f t="shared" si="57"/>
        <v>0</v>
      </c>
      <c r="E260" s="57" t="str">
        <f t="shared" si="58"/>
        <v/>
      </c>
      <c r="F260" s="56" t="str">
        <f t="shared" si="59"/>
        <v/>
      </c>
      <c r="G260" s="58">
        <f t="shared" si="60"/>
        <v>0</v>
      </c>
      <c r="H260" s="73" t="s">
        <v>19</v>
      </c>
      <c r="I260" s="127"/>
      <c r="J260" s="71" t="s">
        <v>118</v>
      </c>
      <c r="K260" s="78" t="s">
        <v>361</v>
      </c>
      <c r="L260" s="79" t="s">
        <v>126</v>
      </c>
      <c r="M260" s="80" t="s">
        <v>35</v>
      </c>
      <c r="N260" s="81" t="s">
        <v>346</v>
      </c>
      <c r="O260" s="82" t="s">
        <v>362</v>
      </c>
      <c r="P260" s="83" t="s">
        <v>142</v>
      </c>
      <c r="Q260" s="84">
        <v>16000</v>
      </c>
      <c r="R260" s="76" t="str">
        <f>VLOOKUP(A260,[2]Sheet1!$A:$L,12,0)</f>
        <v>0841916184879</v>
      </c>
      <c r="S260" s="1">
        <v>9.5</v>
      </c>
      <c r="T260" s="65"/>
      <c r="U260" s="94"/>
      <c r="V260" s="94"/>
      <c r="W260" s="94"/>
      <c r="X260" s="94"/>
      <c r="Y260" s="124">
        <f t="shared" si="92"/>
        <v>0</v>
      </c>
      <c r="Z260" s="64">
        <f t="shared" si="93"/>
        <v>0</v>
      </c>
      <c r="AA260" s="64">
        <f t="shared" si="94"/>
        <v>0</v>
      </c>
      <c r="AB260" s="65"/>
      <c r="AC260" s="64">
        <f t="shared" si="95"/>
        <v>0</v>
      </c>
      <c r="AD260" s="64">
        <f t="shared" si="96"/>
        <v>0</v>
      </c>
      <c r="AE260" s="66">
        <f t="shared" si="97"/>
        <v>0</v>
      </c>
      <c r="AF260" s="66">
        <f t="shared" si="98"/>
        <v>0</v>
      </c>
      <c r="AG260" s="66">
        <f t="shared" si="99"/>
        <v>0</v>
      </c>
    </row>
    <row r="261" spans="1:33" ht="19.75" customHeight="1" x14ac:dyDescent="0.55000000000000004">
      <c r="A261" s="56" t="str">
        <f t="shared" si="100"/>
        <v>FW189BK10</v>
      </c>
      <c r="B261" s="56" t="str">
        <f t="shared" si="55"/>
        <v/>
      </c>
      <c r="C261" s="56" t="str">
        <f t="shared" si="56"/>
        <v/>
      </c>
      <c r="D261" s="57">
        <f t="shared" si="57"/>
        <v>0</v>
      </c>
      <c r="E261" s="57" t="str">
        <f t="shared" si="58"/>
        <v/>
      </c>
      <c r="F261" s="56" t="str">
        <f t="shared" si="59"/>
        <v/>
      </c>
      <c r="G261" s="58">
        <f t="shared" si="60"/>
        <v>0</v>
      </c>
      <c r="H261" s="73" t="s">
        <v>19</v>
      </c>
      <c r="I261" s="127"/>
      <c r="J261" s="71" t="s">
        <v>118</v>
      </c>
      <c r="K261" s="78" t="s">
        <v>361</v>
      </c>
      <c r="L261" s="79" t="s">
        <v>126</v>
      </c>
      <c r="M261" s="80" t="s">
        <v>35</v>
      </c>
      <c r="N261" s="81" t="s">
        <v>346</v>
      </c>
      <c r="O261" s="82" t="s">
        <v>362</v>
      </c>
      <c r="P261" s="83" t="s">
        <v>142</v>
      </c>
      <c r="Q261" s="84">
        <v>16000</v>
      </c>
      <c r="R261" s="76" t="str">
        <f>VLOOKUP(A261,[2]Sheet1!$A:$L,12,0)</f>
        <v>0841916184886</v>
      </c>
      <c r="S261" s="1">
        <v>10</v>
      </c>
      <c r="T261" s="65"/>
      <c r="U261" s="94"/>
      <c r="V261" s="94"/>
      <c r="W261" s="94"/>
      <c r="X261" s="94"/>
      <c r="Y261" s="124">
        <f t="shared" si="92"/>
        <v>0</v>
      </c>
      <c r="Z261" s="64">
        <f t="shared" si="93"/>
        <v>0</v>
      </c>
      <c r="AA261" s="64">
        <f t="shared" si="94"/>
        <v>0</v>
      </c>
      <c r="AB261" s="65"/>
      <c r="AC261" s="64">
        <f t="shared" si="95"/>
        <v>0</v>
      </c>
      <c r="AD261" s="64">
        <f t="shared" si="96"/>
        <v>0</v>
      </c>
      <c r="AE261" s="66">
        <f t="shared" si="97"/>
        <v>0</v>
      </c>
      <c r="AF261" s="66">
        <f t="shared" si="98"/>
        <v>0</v>
      </c>
      <c r="AG261" s="66">
        <f t="shared" si="99"/>
        <v>0</v>
      </c>
    </row>
    <row r="262" spans="1:33" ht="19.75" customHeight="1" x14ac:dyDescent="0.55000000000000004">
      <c r="A262" s="56" t="str">
        <f t="shared" si="100"/>
        <v>FW189BK10.5</v>
      </c>
      <c r="B262" s="56" t="str">
        <f t="shared" si="55"/>
        <v/>
      </c>
      <c r="C262" s="56" t="str">
        <f t="shared" si="56"/>
        <v/>
      </c>
      <c r="D262" s="57">
        <f t="shared" si="57"/>
        <v>0</v>
      </c>
      <c r="E262" s="57" t="str">
        <f t="shared" si="58"/>
        <v/>
      </c>
      <c r="F262" s="56" t="str">
        <f t="shared" si="59"/>
        <v/>
      </c>
      <c r="G262" s="58">
        <f t="shared" si="60"/>
        <v>0</v>
      </c>
      <c r="H262" s="73" t="s">
        <v>19</v>
      </c>
      <c r="I262" s="127"/>
      <c r="J262" s="71" t="s">
        <v>118</v>
      </c>
      <c r="K262" s="78" t="s">
        <v>361</v>
      </c>
      <c r="L262" s="79" t="s">
        <v>126</v>
      </c>
      <c r="M262" s="80" t="s">
        <v>35</v>
      </c>
      <c r="N262" s="81" t="s">
        <v>346</v>
      </c>
      <c r="O262" s="82" t="s">
        <v>362</v>
      </c>
      <c r="P262" s="83" t="s">
        <v>142</v>
      </c>
      <c r="Q262" s="84">
        <v>16000</v>
      </c>
      <c r="R262" s="76" t="str">
        <f>VLOOKUP(A262,[2]Sheet1!$A:$L,12,0)</f>
        <v>0841916184893</v>
      </c>
      <c r="S262" s="1">
        <v>10.5</v>
      </c>
      <c r="T262" s="65"/>
      <c r="U262" s="94"/>
      <c r="V262" s="94"/>
      <c r="W262" s="94"/>
      <c r="X262" s="94"/>
      <c r="Y262" s="124">
        <f t="shared" si="92"/>
        <v>0</v>
      </c>
      <c r="Z262" s="64">
        <f t="shared" si="93"/>
        <v>0</v>
      </c>
      <c r="AA262" s="64">
        <f t="shared" si="94"/>
        <v>0</v>
      </c>
      <c r="AB262" s="65"/>
      <c r="AC262" s="64">
        <f t="shared" si="95"/>
        <v>0</v>
      </c>
      <c r="AD262" s="64">
        <f t="shared" si="96"/>
        <v>0</v>
      </c>
      <c r="AE262" s="66">
        <f t="shared" si="97"/>
        <v>0</v>
      </c>
      <c r="AF262" s="66">
        <f t="shared" si="98"/>
        <v>0</v>
      </c>
      <c r="AG262" s="66">
        <f t="shared" si="99"/>
        <v>0</v>
      </c>
    </row>
    <row r="263" spans="1:33" ht="19.75" customHeight="1" x14ac:dyDescent="0.55000000000000004">
      <c r="A263" s="56" t="str">
        <f t="shared" si="100"/>
        <v>FW189BK11</v>
      </c>
      <c r="B263" s="56" t="str">
        <f t="shared" si="55"/>
        <v/>
      </c>
      <c r="C263" s="56" t="str">
        <f t="shared" si="56"/>
        <v/>
      </c>
      <c r="D263" s="57">
        <f t="shared" si="57"/>
        <v>0</v>
      </c>
      <c r="E263" s="57" t="str">
        <f t="shared" si="58"/>
        <v/>
      </c>
      <c r="F263" s="56" t="str">
        <f t="shared" si="59"/>
        <v/>
      </c>
      <c r="G263" s="58">
        <f t="shared" si="60"/>
        <v>0</v>
      </c>
      <c r="H263" s="73" t="s">
        <v>19</v>
      </c>
      <c r="I263" s="127"/>
      <c r="J263" s="71" t="s">
        <v>118</v>
      </c>
      <c r="K263" s="78" t="s">
        <v>361</v>
      </c>
      <c r="L263" s="79" t="s">
        <v>126</v>
      </c>
      <c r="M263" s="80" t="s">
        <v>35</v>
      </c>
      <c r="N263" s="81" t="s">
        <v>346</v>
      </c>
      <c r="O263" s="82" t="s">
        <v>362</v>
      </c>
      <c r="P263" s="83" t="s">
        <v>142</v>
      </c>
      <c r="Q263" s="84">
        <v>16000</v>
      </c>
      <c r="R263" s="76" t="str">
        <f>VLOOKUP(A263,[2]Sheet1!$A:$L,12,0)</f>
        <v>0841916184909</v>
      </c>
      <c r="S263" s="1">
        <v>11</v>
      </c>
      <c r="T263" s="65"/>
      <c r="U263" s="94"/>
      <c r="V263" s="94"/>
      <c r="W263" s="94"/>
      <c r="X263" s="94"/>
      <c r="Y263" s="124">
        <f t="shared" si="92"/>
        <v>0</v>
      </c>
      <c r="Z263" s="64">
        <f t="shared" si="93"/>
        <v>0</v>
      </c>
      <c r="AA263" s="64">
        <f t="shared" si="94"/>
        <v>0</v>
      </c>
      <c r="AB263" s="65"/>
      <c r="AC263" s="64">
        <f t="shared" si="95"/>
        <v>0</v>
      </c>
      <c r="AD263" s="64">
        <f t="shared" si="96"/>
        <v>0</v>
      </c>
      <c r="AE263" s="66">
        <f t="shared" si="97"/>
        <v>0</v>
      </c>
      <c r="AF263" s="66">
        <f t="shared" si="98"/>
        <v>0</v>
      </c>
      <c r="AG263" s="66">
        <f t="shared" si="99"/>
        <v>0</v>
      </c>
    </row>
    <row r="264" spans="1:33" ht="19.75" customHeight="1" x14ac:dyDescent="0.55000000000000004">
      <c r="A264" s="56" t="str">
        <f t="shared" si="100"/>
        <v>FW189SGGM7</v>
      </c>
      <c r="B264" s="56" t="str">
        <f t="shared" si="55"/>
        <v/>
      </c>
      <c r="C264" s="56" t="str">
        <f t="shared" si="56"/>
        <v/>
      </c>
      <c r="D264" s="57">
        <f t="shared" si="57"/>
        <v>0</v>
      </c>
      <c r="E264" s="57" t="str">
        <f t="shared" si="58"/>
        <v/>
      </c>
      <c r="F264" s="56" t="str">
        <f t="shared" si="59"/>
        <v/>
      </c>
      <c r="G264" s="58">
        <f t="shared" si="60"/>
        <v>0</v>
      </c>
      <c r="H264" s="73" t="s">
        <v>19</v>
      </c>
      <c r="I264" s="127"/>
      <c r="J264" s="71" t="s">
        <v>118</v>
      </c>
      <c r="K264" s="78" t="s">
        <v>361</v>
      </c>
      <c r="L264" s="79" t="s">
        <v>460</v>
      </c>
      <c r="M264" s="80" t="s">
        <v>35</v>
      </c>
      <c r="N264" s="81" t="s">
        <v>346</v>
      </c>
      <c r="O264" s="82" t="s">
        <v>462</v>
      </c>
      <c r="P264" s="83" t="s">
        <v>142</v>
      </c>
      <c r="Q264" s="84">
        <v>16000</v>
      </c>
      <c r="R264" s="76" t="str">
        <f>VLOOKUP(A264,[2]Sheet1!$A:$L,12,0)</f>
        <v>0841916184985</v>
      </c>
      <c r="S264" s="1">
        <v>7</v>
      </c>
      <c r="T264" s="65"/>
      <c r="U264" s="94"/>
      <c r="V264" s="94"/>
      <c r="W264" s="94"/>
      <c r="X264" s="94"/>
      <c r="Y264" s="124">
        <f t="shared" si="75"/>
        <v>0</v>
      </c>
      <c r="Z264" s="64">
        <f t="shared" si="76"/>
        <v>0</v>
      </c>
      <c r="AA264" s="64">
        <f t="shared" si="77"/>
        <v>0</v>
      </c>
      <c r="AB264" s="65"/>
      <c r="AC264" s="64">
        <f t="shared" si="95"/>
        <v>0</v>
      </c>
      <c r="AD264" s="64">
        <f t="shared" si="96"/>
        <v>0</v>
      </c>
      <c r="AE264" s="66">
        <f t="shared" si="80"/>
        <v>0</v>
      </c>
      <c r="AF264" s="66">
        <f t="shared" si="67"/>
        <v>0</v>
      </c>
      <c r="AG264" s="66">
        <f t="shared" si="99"/>
        <v>0</v>
      </c>
    </row>
    <row r="265" spans="1:33" ht="19.75" customHeight="1" x14ac:dyDescent="0.55000000000000004">
      <c r="A265" s="56" t="str">
        <f t="shared" si="100"/>
        <v>FW189SGGM7.5</v>
      </c>
      <c r="B265" s="56" t="str">
        <f t="shared" si="55"/>
        <v/>
      </c>
      <c r="C265" s="56" t="str">
        <f t="shared" si="56"/>
        <v/>
      </c>
      <c r="D265" s="57">
        <f t="shared" si="57"/>
        <v>0</v>
      </c>
      <c r="E265" s="57" t="str">
        <f t="shared" si="58"/>
        <v/>
      </c>
      <c r="F265" s="56" t="str">
        <f t="shared" si="59"/>
        <v/>
      </c>
      <c r="G265" s="58">
        <f t="shared" si="60"/>
        <v>0</v>
      </c>
      <c r="H265" s="73" t="s">
        <v>19</v>
      </c>
      <c r="I265" s="127"/>
      <c r="J265" s="71" t="s">
        <v>118</v>
      </c>
      <c r="K265" s="78" t="s">
        <v>361</v>
      </c>
      <c r="L265" s="79" t="s">
        <v>459</v>
      </c>
      <c r="M265" s="80" t="s">
        <v>35</v>
      </c>
      <c r="N265" s="81" t="s">
        <v>346</v>
      </c>
      <c r="O265" s="82" t="s">
        <v>461</v>
      </c>
      <c r="P265" s="83" t="s">
        <v>142</v>
      </c>
      <c r="Q265" s="84">
        <v>16000</v>
      </c>
      <c r="R265" s="76" t="str">
        <f>VLOOKUP(A265,[2]Sheet1!$A:$L,12,0)</f>
        <v>0841916184992</v>
      </c>
      <c r="S265" s="1">
        <v>7.5</v>
      </c>
      <c r="T265" s="65"/>
      <c r="U265" s="94"/>
      <c r="V265" s="94"/>
      <c r="W265" s="94"/>
      <c r="X265" s="94"/>
      <c r="Y265" s="124">
        <f t="shared" si="75"/>
        <v>0</v>
      </c>
      <c r="Z265" s="64">
        <f t="shared" si="76"/>
        <v>0</v>
      </c>
      <c r="AA265" s="64">
        <f t="shared" si="77"/>
        <v>0</v>
      </c>
      <c r="AB265" s="65"/>
      <c r="AC265" s="64">
        <f t="shared" si="95"/>
        <v>0</v>
      </c>
      <c r="AD265" s="64">
        <f t="shared" si="96"/>
        <v>0</v>
      </c>
      <c r="AE265" s="66">
        <f t="shared" si="80"/>
        <v>0</v>
      </c>
      <c r="AF265" s="66">
        <f t="shared" si="67"/>
        <v>0</v>
      </c>
      <c r="AG265" s="66">
        <f t="shared" si="99"/>
        <v>0</v>
      </c>
    </row>
    <row r="266" spans="1:33" ht="19.75" customHeight="1" x14ac:dyDescent="0.55000000000000004">
      <c r="A266" s="56" t="str">
        <f t="shared" si="100"/>
        <v>FW189SGGM8</v>
      </c>
      <c r="B266" s="56" t="str">
        <f t="shared" si="55"/>
        <v/>
      </c>
      <c r="C266" s="56" t="str">
        <f t="shared" si="56"/>
        <v/>
      </c>
      <c r="D266" s="57">
        <f t="shared" si="57"/>
        <v>0</v>
      </c>
      <c r="E266" s="57" t="str">
        <f t="shared" si="58"/>
        <v/>
      </c>
      <c r="F266" s="56" t="str">
        <f t="shared" si="59"/>
        <v/>
      </c>
      <c r="G266" s="58">
        <f t="shared" si="60"/>
        <v>0</v>
      </c>
      <c r="H266" s="73" t="s">
        <v>19</v>
      </c>
      <c r="I266" s="127"/>
      <c r="J266" s="71" t="s">
        <v>118</v>
      </c>
      <c r="K266" s="78" t="s">
        <v>361</v>
      </c>
      <c r="L266" s="79" t="s">
        <v>459</v>
      </c>
      <c r="M266" s="80" t="s">
        <v>35</v>
      </c>
      <c r="N266" s="81" t="s">
        <v>346</v>
      </c>
      <c r="O266" s="82" t="s">
        <v>461</v>
      </c>
      <c r="P266" s="83" t="s">
        <v>142</v>
      </c>
      <c r="Q266" s="84">
        <v>16000</v>
      </c>
      <c r="R266" s="76" t="str">
        <f>VLOOKUP(A266,[2]Sheet1!$A:$L,12,0)</f>
        <v>0841916185005</v>
      </c>
      <c r="S266" s="1">
        <v>8</v>
      </c>
      <c r="T266" s="65"/>
      <c r="U266" s="94"/>
      <c r="V266" s="94"/>
      <c r="W266" s="94"/>
      <c r="X266" s="94"/>
      <c r="Y266" s="124">
        <f t="shared" si="75"/>
        <v>0</v>
      </c>
      <c r="Z266" s="64">
        <f t="shared" si="76"/>
        <v>0</v>
      </c>
      <c r="AA266" s="64">
        <f t="shared" si="77"/>
        <v>0</v>
      </c>
      <c r="AB266" s="65"/>
      <c r="AC266" s="64">
        <f t="shared" si="95"/>
        <v>0</v>
      </c>
      <c r="AD266" s="64">
        <f t="shared" si="96"/>
        <v>0</v>
      </c>
      <c r="AE266" s="66">
        <f t="shared" si="80"/>
        <v>0</v>
      </c>
      <c r="AF266" s="66">
        <f t="shared" si="67"/>
        <v>0</v>
      </c>
      <c r="AG266" s="66">
        <f t="shared" si="99"/>
        <v>0</v>
      </c>
    </row>
    <row r="267" spans="1:33" ht="19.75" customHeight="1" x14ac:dyDescent="0.55000000000000004">
      <c r="A267" s="56" t="str">
        <f t="shared" si="100"/>
        <v>FW189SGGM8.5</v>
      </c>
      <c r="B267" s="56" t="str">
        <f t="shared" si="55"/>
        <v/>
      </c>
      <c r="C267" s="56" t="str">
        <f t="shared" si="56"/>
        <v/>
      </c>
      <c r="D267" s="57">
        <f t="shared" si="57"/>
        <v>0</v>
      </c>
      <c r="E267" s="57" t="str">
        <f t="shared" si="58"/>
        <v/>
      </c>
      <c r="F267" s="56" t="str">
        <f t="shared" si="59"/>
        <v/>
      </c>
      <c r="G267" s="58">
        <f t="shared" si="60"/>
        <v>0</v>
      </c>
      <c r="H267" s="73" t="s">
        <v>19</v>
      </c>
      <c r="I267" s="127"/>
      <c r="J267" s="71" t="s">
        <v>118</v>
      </c>
      <c r="K267" s="78" t="s">
        <v>361</v>
      </c>
      <c r="L267" s="79" t="s">
        <v>459</v>
      </c>
      <c r="M267" s="80" t="s">
        <v>35</v>
      </c>
      <c r="N267" s="81" t="s">
        <v>346</v>
      </c>
      <c r="O267" s="82" t="s">
        <v>461</v>
      </c>
      <c r="P267" s="83" t="s">
        <v>142</v>
      </c>
      <c r="Q267" s="84">
        <v>16000</v>
      </c>
      <c r="R267" s="76" t="str">
        <f>VLOOKUP(A267,[2]Sheet1!$A:$L,12,0)</f>
        <v>0841916185012</v>
      </c>
      <c r="S267" s="1">
        <v>8.5</v>
      </c>
      <c r="T267" s="65"/>
      <c r="U267" s="94"/>
      <c r="V267" s="94"/>
      <c r="W267" s="94"/>
      <c r="X267" s="94"/>
      <c r="Y267" s="124">
        <f t="shared" si="75"/>
        <v>0</v>
      </c>
      <c r="Z267" s="64">
        <f t="shared" si="76"/>
        <v>0</v>
      </c>
      <c r="AA267" s="64">
        <f t="shared" si="77"/>
        <v>0</v>
      </c>
      <c r="AB267" s="65"/>
      <c r="AC267" s="64">
        <f t="shared" si="95"/>
        <v>0</v>
      </c>
      <c r="AD267" s="64">
        <f t="shared" si="96"/>
        <v>0</v>
      </c>
      <c r="AE267" s="66">
        <f t="shared" si="80"/>
        <v>0</v>
      </c>
      <c r="AF267" s="66">
        <f t="shared" si="67"/>
        <v>0</v>
      </c>
      <c r="AG267" s="66">
        <f t="shared" si="99"/>
        <v>0</v>
      </c>
    </row>
    <row r="268" spans="1:33" ht="19.75" customHeight="1" x14ac:dyDescent="0.55000000000000004">
      <c r="A268" s="56" t="str">
        <f t="shared" si="100"/>
        <v>FW189SGGM9</v>
      </c>
      <c r="B268" s="56" t="str">
        <f t="shared" si="55"/>
        <v/>
      </c>
      <c r="C268" s="56" t="str">
        <f t="shared" si="56"/>
        <v/>
      </c>
      <c r="D268" s="57">
        <f t="shared" si="57"/>
        <v>0</v>
      </c>
      <c r="E268" s="57" t="str">
        <f t="shared" si="58"/>
        <v/>
      </c>
      <c r="F268" s="56" t="str">
        <f t="shared" si="59"/>
        <v/>
      </c>
      <c r="G268" s="58">
        <f t="shared" si="60"/>
        <v>0</v>
      </c>
      <c r="H268" s="73" t="s">
        <v>19</v>
      </c>
      <c r="I268" s="127"/>
      <c r="J268" s="71" t="s">
        <v>118</v>
      </c>
      <c r="K268" s="78" t="s">
        <v>361</v>
      </c>
      <c r="L268" s="79" t="s">
        <v>459</v>
      </c>
      <c r="M268" s="80" t="s">
        <v>35</v>
      </c>
      <c r="N268" s="81" t="s">
        <v>346</v>
      </c>
      <c r="O268" s="82" t="s">
        <v>461</v>
      </c>
      <c r="P268" s="83" t="s">
        <v>142</v>
      </c>
      <c r="Q268" s="84">
        <v>16000</v>
      </c>
      <c r="R268" s="76" t="str">
        <f>VLOOKUP(A268,[2]Sheet1!$A:$L,12,0)</f>
        <v>0841916185029</v>
      </c>
      <c r="S268" s="1">
        <v>9</v>
      </c>
      <c r="T268" s="65"/>
      <c r="U268" s="94"/>
      <c r="V268" s="94"/>
      <c r="W268" s="94"/>
      <c r="X268" s="94"/>
      <c r="Y268" s="124">
        <f t="shared" si="75"/>
        <v>0</v>
      </c>
      <c r="Z268" s="64">
        <f t="shared" si="76"/>
        <v>0</v>
      </c>
      <c r="AA268" s="64">
        <f t="shared" si="77"/>
        <v>0</v>
      </c>
      <c r="AB268" s="65"/>
      <c r="AC268" s="64">
        <f t="shared" si="95"/>
        <v>0</v>
      </c>
      <c r="AD268" s="64">
        <f t="shared" si="96"/>
        <v>0</v>
      </c>
      <c r="AE268" s="66">
        <f t="shared" si="80"/>
        <v>0</v>
      </c>
      <c r="AF268" s="66">
        <f t="shared" si="67"/>
        <v>0</v>
      </c>
      <c r="AG268" s="66">
        <f t="shared" si="99"/>
        <v>0</v>
      </c>
    </row>
    <row r="269" spans="1:33" ht="19.75" customHeight="1" x14ac:dyDescent="0.55000000000000004">
      <c r="A269" s="56" t="str">
        <f t="shared" si="100"/>
        <v>FW189SGGM9.5</v>
      </c>
      <c r="B269" s="56" t="str">
        <f t="shared" si="55"/>
        <v/>
      </c>
      <c r="C269" s="56" t="str">
        <f t="shared" si="56"/>
        <v/>
      </c>
      <c r="D269" s="57">
        <f t="shared" si="57"/>
        <v>0</v>
      </c>
      <c r="E269" s="57" t="str">
        <f t="shared" si="58"/>
        <v/>
      </c>
      <c r="F269" s="56" t="str">
        <f t="shared" si="59"/>
        <v/>
      </c>
      <c r="G269" s="58">
        <f t="shared" si="60"/>
        <v>0</v>
      </c>
      <c r="H269" s="73" t="s">
        <v>19</v>
      </c>
      <c r="I269" s="127"/>
      <c r="J269" s="71" t="s">
        <v>118</v>
      </c>
      <c r="K269" s="78" t="s">
        <v>361</v>
      </c>
      <c r="L269" s="79" t="s">
        <v>459</v>
      </c>
      <c r="M269" s="80" t="s">
        <v>35</v>
      </c>
      <c r="N269" s="81" t="s">
        <v>346</v>
      </c>
      <c r="O269" s="82" t="s">
        <v>461</v>
      </c>
      <c r="P269" s="83" t="s">
        <v>142</v>
      </c>
      <c r="Q269" s="84">
        <v>16000</v>
      </c>
      <c r="R269" s="76" t="str">
        <f>VLOOKUP(A269,[2]Sheet1!$A:$L,12,0)</f>
        <v>0841916185036</v>
      </c>
      <c r="S269" s="1">
        <v>9.5</v>
      </c>
      <c r="T269" s="65"/>
      <c r="U269" s="94"/>
      <c r="V269" s="94"/>
      <c r="W269" s="94"/>
      <c r="X269" s="94"/>
      <c r="Y269" s="124">
        <f t="shared" si="75"/>
        <v>0</v>
      </c>
      <c r="Z269" s="64">
        <f t="shared" si="76"/>
        <v>0</v>
      </c>
      <c r="AA269" s="64">
        <f t="shared" si="77"/>
        <v>0</v>
      </c>
      <c r="AB269" s="65"/>
      <c r="AC269" s="64">
        <f t="shared" si="95"/>
        <v>0</v>
      </c>
      <c r="AD269" s="64">
        <f t="shared" si="96"/>
        <v>0</v>
      </c>
      <c r="AE269" s="66">
        <f t="shared" si="80"/>
        <v>0</v>
      </c>
      <c r="AF269" s="66">
        <f t="shared" si="67"/>
        <v>0</v>
      </c>
      <c r="AG269" s="66">
        <f t="shared" si="99"/>
        <v>0</v>
      </c>
    </row>
    <row r="270" spans="1:33" ht="19.75" customHeight="1" x14ac:dyDescent="0.55000000000000004">
      <c r="A270" s="56" t="str">
        <f t="shared" si="100"/>
        <v>FW189SGGM10</v>
      </c>
      <c r="B270" s="56" t="str">
        <f t="shared" si="55"/>
        <v/>
      </c>
      <c r="C270" s="56" t="str">
        <f t="shared" si="56"/>
        <v/>
      </c>
      <c r="D270" s="57">
        <f t="shared" si="57"/>
        <v>0</v>
      </c>
      <c r="E270" s="57" t="str">
        <f t="shared" si="58"/>
        <v/>
      </c>
      <c r="F270" s="56" t="str">
        <f t="shared" si="59"/>
        <v/>
      </c>
      <c r="G270" s="58">
        <f t="shared" si="60"/>
        <v>0</v>
      </c>
      <c r="H270" s="73" t="s">
        <v>19</v>
      </c>
      <c r="I270" s="127"/>
      <c r="J270" s="71" t="s">
        <v>118</v>
      </c>
      <c r="K270" s="78" t="s">
        <v>361</v>
      </c>
      <c r="L270" s="79" t="s">
        <v>459</v>
      </c>
      <c r="M270" s="80" t="s">
        <v>35</v>
      </c>
      <c r="N270" s="81" t="s">
        <v>346</v>
      </c>
      <c r="O270" s="82" t="s">
        <v>461</v>
      </c>
      <c r="P270" s="83" t="s">
        <v>142</v>
      </c>
      <c r="Q270" s="84">
        <v>16000</v>
      </c>
      <c r="R270" s="76" t="str">
        <f>VLOOKUP(A270,[2]Sheet1!$A:$L,12,0)</f>
        <v>0841916185043</v>
      </c>
      <c r="S270" s="1">
        <v>10</v>
      </c>
      <c r="T270" s="65"/>
      <c r="U270" s="94"/>
      <c r="V270" s="94"/>
      <c r="W270" s="94"/>
      <c r="X270" s="94"/>
      <c r="Y270" s="124">
        <f t="shared" si="75"/>
        <v>0</v>
      </c>
      <c r="Z270" s="64">
        <f t="shared" si="76"/>
        <v>0</v>
      </c>
      <c r="AA270" s="64">
        <f t="shared" si="77"/>
        <v>0</v>
      </c>
      <c r="AB270" s="65"/>
      <c r="AC270" s="64">
        <f t="shared" si="95"/>
        <v>0</v>
      </c>
      <c r="AD270" s="64">
        <f t="shared" si="96"/>
        <v>0</v>
      </c>
      <c r="AE270" s="66">
        <f t="shared" si="80"/>
        <v>0</v>
      </c>
      <c r="AF270" s="66">
        <f t="shared" si="67"/>
        <v>0</v>
      </c>
      <c r="AG270" s="66">
        <f t="shared" si="99"/>
        <v>0</v>
      </c>
    </row>
    <row r="271" spans="1:33" ht="19.75" customHeight="1" x14ac:dyDescent="0.55000000000000004">
      <c r="A271" s="56" t="str">
        <f t="shared" si="100"/>
        <v>FW189SGGM10.5</v>
      </c>
      <c r="B271" s="56" t="str">
        <f t="shared" si="55"/>
        <v/>
      </c>
      <c r="C271" s="56" t="str">
        <f t="shared" si="56"/>
        <v/>
      </c>
      <c r="D271" s="57">
        <f t="shared" si="57"/>
        <v>0</v>
      </c>
      <c r="E271" s="57" t="str">
        <f t="shared" si="58"/>
        <v/>
      </c>
      <c r="F271" s="56" t="str">
        <f t="shared" si="59"/>
        <v/>
      </c>
      <c r="G271" s="58">
        <f t="shared" si="60"/>
        <v>0</v>
      </c>
      <c r="H271" s="73" t="s">
        <v>19</v>
      </c>
      <c r="I271" s="127"/>
      <c r="J271" s="71" t="s">
        <v>118</v>
      </c>
      <c r="K271" s="78" t="s">
        <v>361</v>
      </c>
      <c r="L271" s="79" t="s">
        <v>459</v>
      </c>
      <c r="M271" s="80" t="s">
        <v>35</v>
      </c>
      <c r="N271" s="81" t="s">
        <v>346</v>
      </c>
      <c r="O271" s="82" t="s">
        <v>461</v>
      </c>
      <c r="P271" s="83" t="s">
        <v>142</v>
      </c>
      <c r="Q271" s="84">
        <v>16000</v>
      </c>
      <c r="R271" s="76" t="str">
        <f>VLOOKUP(A271,[2]Sheet1!$A:$L,12,0)</f>
        <v>0841916185050</v>
      </c>
      <c r="S271" s="1">
        <v>10.5</v>
      </c>
      <c r="T271" s="65"/>
      <c r="U271" s="94"/>
      <c r="V271" s="94"/>
      <c r="W271" s="94"/>
      <c r="X271" s="94"/>
      <c r="Y271" s="124">
        <f t="shared" si="75"/>
        <v>0</v>
      </c>
      <c r="Z271" s="64">
        <f t="shared" si="76"/>
        <v>0</v>
      </c>
      <c r="AA271" s="64">
        <f t="shared" si="77"/>
        <v>0</v>
      </c>
      <c r="AB271" s="65"/>
      <c r="AC271" s="64">
        <f t="shared" si="95"/>
        <v>0</v>
      </c>
      <c r="AD271" s="64">
        <f t="shared" si="96"/>
        <v>0</v>
      </c>
      <c r="AE271" s="66">
        <f t="shared" si="80"/>
        <v>0</v>
      </c>
      <c r="AF271" s="66">
        <f t="shared" si="67"/>
        <v>0</v>
      </c>
      <c r="AG271" s="66">
        <f t="shared" si="99"/>
        <v>0</v>
      </c>
    </row>
    <row r="272" spans="1:33" ht="19.75" customHeight="1" x14ac:dyDescent="0.55000000000000004">
      <c r="A272" s="56" t="str">
        <f t="shared" si="100"/>
        <v>FW189SGGM11</v>
      </c>
      <c r="B272" s="56" t="str">
        <f t="shared" si="55"/>
        <v/>
      </c>
      <c r="C272" s="56" t="str">
        <f t="shared" si="56"/>
        <v/>
      </c>
      <c r="D272" s="57">
        <f t="shared" si="57"/>
        <v>0</v>
      </c>
      <c r="E272" s="57" t="str">
        <f t="shared" si="58"/>
        <v/>
      </c>
      <c r="F272" s="56" t="str">
        <f t="shared" si="59"/>
        <v/>
      </c>
      <c r="G272" s="58">
        <f t="shared" si="60"/>
        <v>0</v>
      </c>
      <c r="H272" s="73" t="s">
        <v>19</v>
      </c>
      <c r="I272" s="127"/>
      <c r="J272" s="71" t="s">
        <v>118</v>
      </c>
      <c r="K272" s="78" t="s">
        <v>361</v>
      </c>
      <c r="L272" s="79" t="s">
        <v>459</v>
      </c>
      <c r="M272" s="80" t="s">
        <v>35</v>
      </c>
      <c r="N272" s="81" t="s">
        <v>346</v>
      </c>
      <c r="O272" s="82" t="s">
        <v>461</v>
      </c>
      <c r="P272" s="83" t="s">
        <v>142</v>
      </c>
      <c r="Q272" s="84">
        <v>16000</v>
      </c>
      <c r="R272" s="76" t="str">
        <f>VLOOKUP(A272,[2]Sheet1!$A:$L,12,0)</f>
        <v>0841916185067</v>
      </c>
      <c r="S272" s="1">
        <v>11</v>
      </c>
      <c r="T272" s="65"/>
      <c r="U272" s="94"/>
      <c r="V272" s="94"/>
      <c r="W272" s="94"/>
      <c r="X272" s="94"/>
      <c r="Y272" s="124">
        <f t="shared" si="75"/>
        <v>0</v>
      </c>
      <c r="Z272" s="64">
        <f t="shared" si="76"/>
        <v>0</v>
      </c>
      <c r="AA272" s="64">
        <f t="shared" si="77"/>
        <v>0</v>
      </c>
      <c r="AB272" s="65"/>
      <c r="AC272" s="64">
        <f t="shared" si="95"/>
        <v>0</v>
      </c>
      <c r="AD272" s="64">
        <f t="shared" si="96"/>
        <v>0</v>
      </c>
      <c r="AE272" s="66">
        <f t="shared" si="80"/>
        <v>0</v>
      </c>
      <c r="AF272" s="66">
        <f t="shared" si="67"/>
        <v>0</v>
      </c>
      <c r="AG272" s="66">
        <f t="shared" si="99"/>
        <v>0</v>
      </c>
    </row>
    <row r="273" spans="1:33" ht="19.75" customHeight="1" x14ac:dyDescent="0.55000000000000004">
      <c r="A273" s="56" t="str">
        <f t="shared" ref="A273:A330" si="101">O273&amp;S273</f>
        <v>FW185BK7</v>
      </c>
      <c r="B273" s="56" t="s">
        <v>363</v>
      </c>
      <c r="C273" s="56" t="s">
        <v>363</v>
      </c>
      <c r="D273" s="57">
        <v>0</v>
      </c>
      <c r="E273" s="57" t="s">
        <v>363</v>
      </c>
      <c r="F273" s="56" t="s">
        <v>363</v>
      </c>
      <c r="G273" s="58" t="s">
        <v>363</v>
      </c>
      <c r="H273" s="73" t="s">
        <v>19</v>
      </c>
      <c r="I273" s="127"/>
      <c r="J273" s="71" t="s">
        <v>110</v>
      </c>
      <c r="K273" s="78" t="s">
        <v>115</v>
      </c>
      <c r="L273" s="79" t="s">
        <v>126</v>
      </c>
      <c r="M273" s="80" t="s">
        <v>35</v>
      </c>
      <c r="N273" s="81" t="s">
        <v>43</v>
      </c>
      <c r="O273" s="82" t="s">
        <v>364</v>
      </c>
      <c r="P273" s="83" t="s">
        <v>142</v>
      </c>
      <c r="Q273" s="84">
        <v>15000</v>
      </c>
      <c r="R273" s="76" t="str">
        <f>VLOOKUP(A273,[2]Sheet1!$A:$L,12,0)</f>
        <v>0841916178090</v>
      </c>
      <c r="S273" s="1">
        <v>7</v>
      </c>
      <c r="T273" s="65"/>
      <c r="U273" s="94"/>
      <c r="V273" s="94"/>
      <c r="W273" s="94"/>
      <c r="X273" s="94"/>
      <c r="Y273" s="124">
        <v>0</v>
      </c>
      <c r="Z273" s="64">
        <v>0</v>
      </c>
      <c r="AA273" s="64">
        <f t="shared" ref="AA273:AA368" si="102">IFERROR(Z273*$I$8,"")</f>
        <v>0</v>
      </c>
      <c r="AB273" s="65"/>
      <c r="AC273" s="64">
        <v>0</v>
      </c>
      <c r="AD273" s="64">
        <f t="shared" ref="AD273:AD291" si="103">IFERROR(AC273*$I$8,"")</f>
        <v>0</v>
      </c>
      <c r="AE273" s="66">
        <v>0</v>
      </c>
      <c r="AF273" s="66">
        <v>0</v>
      </c>
      <c r="AG273" s="66">
        <f t="shared" ref="AG273:AG291" si="104">IFERROR(AD273+AA273,"")</f>
        <v>0</v>
      </c>
    </row>
    <row r="274" spans="1:33" ht="19.75" customHeight="1" x14ac:dyDescent="0.55000000000000004">
      <c r="A274" s="56" t="str">
        <f t="shared" si="101"/>
        <v>FW185BK7.5</v>
      </c>
      <c r="B274" s="56" t="s">
        <v>363</v>
      </c>
      <c r="C274" s="56" t="s">
        <v>363</v>
      </c>
      <c r="D274" s="57">
        <v>0</v>
      </c>
      <c r="E274" s="57" t="s">
        <v>363</v>
      </c>
      <c r="F274" s="56" t="s">
        <v>363</v>
      </c>
      <c r="G274" s="58" t="s">
        <v>363</v>
      </c>
      <c r="H274" s="73" t="s">
        <v>19</v>
      </c>
      <c r="I274" s="127"/>
      <c r="J274" s="71" t="s">
        <v>110</v>
      </c>
      <c r="K274" s="78" t="s">
        <v>115</v>
      </c>
      <c r="L274" s="79" t="s">
        <v>126</v>
      </c>
      <c r="M274" s="80" t="s">
        <v>35</v>
      </c>
      <c r="N274" s="81" t="s">
        <v>43</v>
      </c>
      <c r="O274" s="82" t="s">
        <v>364</v>
      </c>
      <c r="P274" s="83" t="s">
        <v>142</v>
      </c>
      <c r="Q274" s="84">
        <v>15000</v>
      </c>
      <c r="R274" s="76" t="str">
        <f>VLOOKUP(A274,[2]Sheet1!$A:$L,12,0)</f>
        <v>0841916178106</v>
      </c>
      <c r="S274" s="1">
        <v>7.5</v>
      </c>
      <c r="T274" s="65"/>
      <c r="U274" s="94"/>
      <c r="V274" s="94"/>
      <c r="W274" s="94"/>
      <c r="X274" s="94"/>
      <c r="Y274" s="124">
        <v>0</v>
      </c>
      <c r="Z274" s="64">
        <v>0</v>
      </c>
      <c r="AA274" s="64">
        <f t="shared" si="102"/>
        <v>0</v>
      </c>
      <c r="AB274" s="65"/>
      <c r="AC274" s="64">
        <v>0</v>
      </c>
      <c r="AD274" s="64">
        <f t="shared" si="103"/>
        <v>0</v>
      </c>
      <c r="AE274" s="66">
        <v>0</v>
      </c>
      <c r="AF274" s="66">
        <v>0</v>
      </c>
      <c r="AG274" s="66">
        <f t="shared" si="104"/>
        <v>0</v>
      </c>
    </row>
    <row r="275" spans="1:33" ht="19.75" customHeight="1" x14ac:dyDescent="0.55000000000000004">
      <c r="A275" s="56" t="str">
        <f t="shared" si="101"/>
        <v>FW185BK8</v>
      </c>
      <c r="B275" s="56" t="s">
        <v>363</v>
      </c>
      <c r="C275" s="56" t="s">
        <v>363</v>
      </c>
      <c r="D275" s="57">
        <v>0</v>
      </c>
      <c r="E275" s="57" t="s">
        <v>363</v>
      </c>
      <c r="F275" s="56" t="s">
        <v>363</v>
      </c>
      <c r="G275" s="58" t="s">
        <v>363</v>
      </c>
      <c r="H275" s="73" t="s">
        <v>19</v>
      </c>
      <c r="I275" s="127"/>
      <c r="J275" s="71" t="s">
        <v>110</v>
      </c>
      <c r="K275" s="78" t="s">
        <v>115</v>
      </c>
      <c r="L275" s="79" t="s">
        <v>126</v>
      </c>
      <c r="M275" s="80" t="s">
        <v>35</v>
      </c>
      <c r="N275" s="81" t="s">
        <v>43</v>
      </c>
      <c r="O275" s="82" t="s">
        <v>364</v>
      </c>
      <c r="P275" s="83" t="s">
        <v>142</v>
      </c>
      <c r="Q275" s="84">
        <v>15000</v>
      </c>
      <c r="R275" s="76" t="str">
        <f>VLOOKUP(A275,[2]Sheet1!$A:$L,12,0)</f>
        <v>0841916178113</v>
      </c>
      <c r="S275" s="1">
        <v>8</v>
      </c>
      <c r="T275" s="65"/>
      <c r="U275" s="94"/>
      <c r="V275" s="94"/>
      <c r="W275" s="94"/>
      <c r="X275" s="94"/>
      <c r="Y275" s="124">
        <v>0</v>
      </c>
      <c r="Z275" s="64">
        <v>0</v>
      </c>
      <c r="AA275" s="64">
        <f t="shared" si="102"/>
        <v>0</v>
      </c>
      <c r="AB275" s="65"/>
      <c r="AC275" s="64">
        <v>0</v>
      </c>
      <c r="AD275" s="64">
        <f t="shared" si="103"/>
        <v>0</v>
      </c>
      <c r="AE275" s="66">
        <v>0</v>
      </c>
      <c r="AF275" s="66">
        <v>0</v>
      </c>
      <c r="AG275" s="66">
        <f t="shared" si="104"/>
        <v>0</v>
      </c>
    </row>
    <row r="276" spans="1:33" ht="19.75" customHeight="1" x14ac:dyDescent="0.55000000000000004">
      <c r="A276" s="56" t="str">
        <f t="shared" si="101"/>
        <v>FW185BK8.5</v>
      </c>
      <c r="B276" s="56" t="s">
        <v>363</v>
      </c>
      <c r="C276" s="56" t="s">
        <v>363</v>
      </c>
      <c r="D276" s="57">
        <v>0</v>
      </c>
      <c r="E276" s="57" t="s">
        <v>363</v>
      </c>
      <c r="F276" s="56" t="s">
        <v>363</v>
      </c>
      <c r="G276" s="58" t="s">
        <v>363</v>
      </c>
      <c r="H276" s="73" t="s">
        <v>19</v>
      </c>
      <c r="I276" s="127"/>
      <c r="J276" s="71" t="s">
        <v>110</v>
      </c>
      <c r="K276" s="78" t="s">
        <v>115</v>
      </c>
      <c r="L276" s="79" t="s">
        <v>126</v>
      </c>
      <c r="M276" s="80" t="s">
        <v>35</v>
      </c>
      <c r="N276" s="81" t="s">
        <v>43</v>
      </c>
      <c r="O276" s="82" t="s">
        <v>364</v>
      </c>
      <c r="P276" s="83" t="s">
        <v>142</v>
      </c>
      <c r="Q276" s="84">
        <v>15000</v>
      </c>
      <c r="R276" s="76" t="str">
        <f>VLOOKUP(A276,[2]Sheet1!$A:$L,12,0)</f>
        <v>0841916178120</v>
      </c>
      <c r="S276" s="1">
        <v>8.5</v>
      </c>
      <c r="T276" s="65"/>
      <c r="U276" s="94"/>
      <c r="V276" s="94"/>
      <c r="W276" s="94"/>
      <c r="X276" s="94"/>
      <c r="Y276" s="124">
        <v>0</v>
      </c>
      <c r="Z276" s="64">
        <v>0</v>
      </c>
      <c r="AA276" s="64">
        <f t="shared" si="102"/>
        <v>0</v>
      </c>
      <c r="AB276" s="65"/>
      <c r="AC276" s="64">
        <v>0</v>
      </c>
      <c r="AD276" s="64">
        <f t="shared" si="103"/>
        <v>0</v>
      </c>
      <c r="AE276" s="66">
        <v>0</v>
      </c>
      <c r="AF276" s="66">
        <v>0</v>
      </c>
      <c r="AG276" s="66">
        <f t="shared" si="104"/>
        <v>0</v>
      </c>
    </row>
    <row r="277" spans="1:33" ht="19.75" customHeight="1" x14ac:dyDescent="0.55000000000000004">
      <c r="A277" s="56" t="str">
        <f t="shared" si="101"/>
        <v>FW185BK9</v>
      </c>
      <c r="B277" s="56" t="s">
        <v>363</v>
      </c>
      <c r="C277" s="56" t="s">
        <v>363</v>
      </c>
      <c r="D277" s="57">
        <v>0</v>
      </c>
      <c r="E277" s="57" t="s">
        <v>363</v>
      </c>
      <c r="F277" s="56" t="s">
        <v>363</v>
      </c>
      <c r="G277" s="58" t="s">
        <v>363</v>
      </c>
      <c r="H277" s="73" t="s">
        <v>19</v>
      </c>
      <c r="I277" s="127"/>
      <c r="J277" s="71" t="s">
        <v>110</v>
      </c>
      <c r="K277" s="78" t="s">
        <v>115</v>
      </c>
      <c r="L277" s="79" t="s">
        <v>126</v>
      </c>
      <c r="M277" s="80" t="s">
        <v>35</v>
      </c>
      <c r="N277" s="81" t="s">
        <v>43</v>
      </c>
      <c r="O277" s="82" t="s">
        <v>364</v>
      </c>
      <c r="P277" s="83" t="s">
        <v>142</v>
      </c>
      <c r="Q277" s="84">
        <v>15000</v>
      </c>
      <c r="R277" s="76" t="str">
        <f>VLOOKUP(A277,[2]Sheet1!$A:$L,12,0)</f>
        <v>0841916178137</v>
      </c>
      <c r="S277" s="1">
        <v>9</v>
      </c>
      <c r="T277" s="65"/>
      <c r="U277" s="94"/>
      <c r="V277" s="94"/>
      <c r="W277" s="94"/>
      <c r="X277" s="94"/>
      <c r="Y277" s="124">
        <v>0</v>
      </c>
      <c r="Z277" s="64">
        <v>0</v>
      </c>
      <c r="AA277" s="64">
        <f t="shared" si="102"/>
        <v>0</v>
      </c>
      <c r="AB277" s="65"/>
      <c r="AC277" s="64">
        <v>0</v>
      </c>
      <c r="AD277" s="64">
        <f t="shared" si="103"/>
        <v>0</v>
      </c>
      <c r="AE277" s="66">
        <v>0</v>
      </c>
      <c r="AF277" s="66">
        <v>0</v>
      </c>
      <c r="AG277" s="66">
        <f t="shared" si="104"/>
        <v>0</v>
      </c>
    </row>
    <row r="278" spans="1:33" ht="19.75" customHeight="1" x14ac:dyDescent="0.55000000000000004">
      <c r="A278" s="56" t="str">
        <f t="shared" si="101"/>
        <v>FW185BK9.5</v>
      </c>
      <c r="B278" s="56" t="s">
        <v>363</v>
      </c>
      <c r="C278" s="56" t="s">
        <v>363</v>
      </c>
      <c r="D278" s="57">
        <v>0</v>
      </c>
      <c r="E278" s="57" t="s">
        <v>363</v>
      </c>
      <c r="F278" s="56" t="s">
        <v>363</v>
      </c>
      <c r="G278" s="58" t="s">
        <v>363</v>
      </c>
      <c r="H278" s="73" t="s">
        <v>19</v>
      </c>
      <c r="I278" s="127"/>
      <c r="J278" s="71" t="s">
        <v>110</v>
      </c>
      <c r="K278" s="78" t="s">
        <v>115</v>
      </c>
      <c r="L278" s="79" t="s">
        <v>126</v>
      </c>
      <c r="M278" s="80" t="s">
        <v>35</v>
      </c>
      <c r="N278" s="81" t="s">
        <v>43</v>
      </c>
      <c r="O278" s="82" t="s">
        <v>364</v>
      </c>
      <c r="P278" s="83" t="s">
        <v>142</v>
      </c>
      <c r="Q278" s="84">
        <v>15000</v>
      </c>
      <c r="R278" s="76" t="str">
        <f>VLOOKUP(A278,[2]Sheet1!$A:$L,12,0)</f>
        <v>0841916178144</v>
      </c>
      <c r="S278" s="1">
        <v>9.5</v>
      </c>
      <c r="T278" s="65"/>
      <c r="U278" s="94"/>
      <c r="V278" s="94"/>
      <c r="W278" s="94"/>
      <c r="X278" s="94"/>
      <c r="Y278" s="124">
        <v>0</v>
      </c>
      <c r="Z278" s="64">
        <v>0</v>
      </c>
      <c r="AA278" s="64">
        <f t="shared" si="102"/>
        <v>0</v>
      </c>
      <c r="AB278" s="65"/>
      <c r="AC278" s="64">
        <v>0</v>
      </c>
      <c r="AD278" s="64">
        <f t="shared" si="103"/>
        <v>0</v>
      </c>
      <c r="AE278" s="66">
        <v>0</v>
      </c>
      <c r="AF278" s="66">
        <v>0</v>
      </c>
      <c r="AG278" s="66">
        <f t="shared" si="104"/>
        <v>0</v>
      </c>
    </row>
    <row r="279" spans="1:33" ht="19.75" customHeight="1" x14ac:dyDescent="0.55000000000000004">
      <c r="A279" s="56" t="str">
        <f t="shared" si="101"/>
        <v>FW185BK10</v>
      </c>
      <c r="B279" s="56" t="s">
        <v>363</v>
      </c>
      <c r="C279" s="56" t="s">
        <v>363</v>
      </c>
      <c r="D279" s="57">
        <v>0</v>
      </c>
      <c r="E279" s="57" t="s">
        <v>363</v>
      </c>
      <c r="F279" s="56" t="s">
        <v>363</v>
      </c>
      <c r="G279" s="58" t="s">
        <v>363</v>
      </c>
      <c r="H279" s="73" t="s">
        <v>19</v>
      </c>
      <c r="I279" s="127"/>
      <c r="J279" s="71" t="s">
        <v>110</v>
      </c>
      <c r="K279" s="78" t="s">
        <v>115</v>
      </c>
      <c r="L279" s="79" t="s">
        <v>126</v>
      </c>
      <c r="M279" s="80" t="s">
        <v>35</v>
      </c>
      <c r="N279" s="81" t="s">
        <v>43</v>
      </c>
      <c r="O279" s="82" t="s">
        <v>364</v>
      </c>
      <c r="P279" s="83" t="s">
        <v>142</v>
      </c>
      <c r="Q279" s="84">
        <v>15000</v>
      </c>
      <c r="R279" s="76" t="str">
        <f>VLOOKUP(A279,[2]Sheet1!$A:$L,12,0)</f>
        <v>0841916178151</v>
      </c>
      <c r="S279" s="1">
        <v>10</v>
      </c>
      <c r="T279" s="65"/>
      <c r="U279" s="94"/>
      <c r="V279" s="94"/>
      <c r="W279" s="94"/>
      <c r="X279" s="94"/>
      <c r="Y279" s="124">
        <v>0</v>
      </c>
      <c r="Z279" s="64">
        <v>0</v>
      </c>
      <c r="AA279" s="64">
        <f t="shared" si="102"/>
        <v>0</v>
      </c>
      <c r="AB279" s="65"/>
      <c r="AC279" s="64">
        <v>0</v>
      </c>
      <c r="AD279" s="64">
        <f t="shared" si="103"/>
        <v>0</v>
      </c>
      <c r="AE279" s="66">
        <v>0</v>
      </c>
      <c r="AF279" s="66">
        <v>0</v>
      </c>
      <c r="AG279" s="66">
        <f t="shared" si="104"/>
        <v>0</v>
      </c>
    </row>
    <row r="280" spans="1:33" ht="19.75" customHeight="1" x14ac:dyDescent="0.55000000000000004">
      <c r="A280" s="56" t="str">
        <f t="shared" si="101"/>
        <v>FW185BK10.5</v>
      </c>
      <c r="B280" s="56" t="s">
        <v>363</v>
      </c>
      <c r="C280" s="56" t="s">
        <v>363</v>
      </c>
      <c r="D280" s="57">
        <v>0</v>
      </c>
      <c r="E280" s="57" t="s">
        <v>363</v>
      </c>
      <c r="F280" s="56" t="s">
        <v>363</v>
      </c>
      <c r="G280" s="58" t="s">
        <v>363</v>
      </c>
      <c r="H280" s="73" t="s">
        <v>19</v>
      </c>
      <c r="I280" s="127"/>
      <c r="J280" s="71" t="s">
        <v>110</v>
      </c>
      <c r="K280" s="78" t="s">
        <v>115</v>
      </c>
      <c r="L280" s="79" t="s">
        <v>126</v>
      </c>
      <c r="M280" s="80" t="s">
        <v>35</v>
      </c>
      <c r="N280" s="81" t="s">
        <v>43</v>
      </c>
      <c r="O280" s="82" t="s">
        <v>364</v>
      </c>
      <c r="P280" s="83" t="s">
        <v>142</v>
      </c>
      <c r="Q280" s="84">
        <v>15000</v>
      </c>
      <c r="R280" s="76" t="str">
        <f>VLOOKUP(A280,[2]Sheet1!$A:$L,12,0)</f>
        <v>0841916178168</v>
      </c>
      <c r="S280" s="1">
        <v>10.5</v>
      </c>
      <c r="T280" s="65"/>
      <c r="U280" s="94"/>
      <c r="V280" s="94"/>
      <c r="W280" s="94"/>
      <c r="X280" s="94"/>
      <c r="Y280" s="124">
        <v>0</v>
      </c>
      <c r="Z280" s="64">
        <v>0</v>
      </c>
      <c r="AA280" s="64">
        <f t="shared" si="102"/>
        <v>0</v>
      </c>
      <c r="AB280" s="65"/>
      <c r="AC280" s="64">
        <v>0</v>
      </c>
      <c r="AD280" s="64">
        <f t="shared" si="103"/>
        <v>0</v>
      </c>
      <c r="AE280" s="66">
        <v>0</v>
      </c>
      <c r="AF280" s="66">
        <v>0</v>
      </c>
      <c r="AG280" s="66">
        <f t="shared" si="104"/>
        <v>0</v>
      </c>
    </row>
    <row r="281" spans="1:33" ht="19.75" customHeight="1" x14ac:dyDescent="0.55000000000000004">
      <c r="A281" s="56" t="str">
        <f t="shared" si="101"/>
        <v>FW185BK11</v>
      </c>
      <c r="B281" s="56" t="s">
        <v>363</v>
      </c>
      <c r="C281" s="56" t="s">
        <v>363</v>
      </c>
      <c r="D281" s="57">
        <v>0</v>
      </c>
      <c r="E281" s="57" t="s">
        <v>363</v>
      </c>
      <c r="F281" s="56" t="s">
        <v>363</v>
      </c>
      <c r="G281" s="58" t="s">
        <v>363</v>
      </c>
      <c r="H281" s="73" t="s">
        <v>19</v>
      </c>
      <c r="I281" s="127"/>
      <c r="J281" s="71" t="s">
        <v>110</v>
      </c>
      <c r="K281" s="78" t="s">
        <v>115</v>
      </c>
      <c r="L281" s="79" t="s">
        <v>126</v>
      </c>
      <c r="M281" s="80" t="s">
        <v>35</v>
      </c>
      <c r="N281" s="81" t="s">
        <v>43</v>
      </c>
      <c r="O281" s="82" t="s">
        <v>364</v>
      </c>
      <c r="P281" s="83" t="s">
        <v>142</v>
      </c>
      <c r="Q281" s="84">
        <v>15000</v>
      </c>
      <c r="R281" s="76" t="str">
        <f>VLOOKUP(A281,[2]Sheet1!$A:$L,12,0)</f>
        <v>0841916178175</v>
      </c>
      <c r="S281" s="1">
        <v>11</v>
      </c>
      <c r="T281" s="65"/>
      <c r="U281" s="94"/>
      <c r="V281" s="94"/>
      <c r="W281" s="94"/>
      <c r="X281" s="94"/>
      <c r="Y281" s="124">
        <v>0</v>
      </c>
      <c r="Z281" s="64">
        <v>0</v>
      </c>
      <c r="AA281" s="64">
        <f t="shared" si="102"/>
        <v>0</v>
      </c>
      <c r="AB281" s="65"/>
      <c r="AC281" s="64">
        <v>0</v>
      </c>
      <c r="AD281" s="64">
        <f t="shared" si="103"/>
        <v>0</v>
      </c>
      <c r="AE281" s="66">
        <v>0</v>
      </c>
      <c r="AF281" s="66">
        <v>0</v>
      </c>
      <c r="AG281" s="66">
        <f t="shared" si="104"/>
        <v>0</v>
      </c>
    </row>
    <row r="282" spans="1:33" ht="19.75" customHeight="1" x14ac:dyDescent="0.55000000000000004">
      <c r="A282" s="56" t="str">
        <f t="shared" si="101"/>
        <v>FW185SG7</v>
      </c>
      <c r="B282" s="56" t="s">
        <v>363</v>
      </c>
      <c r="C282" s="56" t="s">
        <v>363</v>
      </c>
      <c r="D282" s="57">
        <v>0</v>
      </c>
      <c r="E282" s="57" t="s">
        <v>363</v>
      </c>
      <c r="F282" s="56" t="s">
        <v>363</v>
      </c>
      <c r="G282" s="58" t="s">
        <v>363</v>
      </c>
      <c r="H282" s="73" t="s">
        <v>19</v>
      </c>
      <c r="I282" s="127"/>
      <c r="J282" s="71" t="s">
        <v>110</v>
      </c>
      <c r="K282" s="78" t="s">
        <v>115</v>
      </c>
      <c r="L282" s="79" t="s">
        <v>127</v>
      </c>
      <c r="M282" s="80" t="s">
        <v>35</v>
      </c>
      <c r="N282" s="81" t="s">
        <v>297</v>
      </c>
      <c r="O282" s="82" t="s">
        <v>365</v>
      </c>
      <c r="P282" s="83" t="s">
        <v>142</v>
      </c>
      <c r="Q282" s="84">
        <v>15000</v>
      </c>
      <c r="R282" s="76" t="str">
        <f>VLOOKUP(A282,[2]Sheet1!$A:$L,12,0)</f>
        <v>0841916184503</v>
      </c>
      <c r="S282" s="1">
        <v>7</v>
      </c>
      <c r="T282" s="65"/>
      <c r="U282" s="94"/>
      <c r="V282" s="94"/>
      <c r="W282" s="94"/>
      <c r="X282" s="94"/>
      <c r="Y282" s="124">
        <v>0</v>
      </c>
      <c r="Z282" s="64">
        <v>0</v>
      </c>
      <c r="AA282" s="64">
        <f t="shared" si="102"/>
        <v>0</v>
      </c>
      <c r="AB282" s="65"/>
      <c r="AC282" s="64">
        <v>0</v>
      </c>
      <c r="AD282" s="64">
        <f t="shared" si="103"/>
        <v>0</v>
      </c>
      <c r="AE282" s="66">
        <v>0</v>
      </c>
      <c r="AF282" s="66">
        <v>0</v>
      </c>
      <c r="AG282" s="66">
        <f t="shared" si="104"/>
        <v>0</v>
      </c>
    </row>
    <row r="283" spans="1:33" ht="19.75" customHeight="1" x14ac:dyDescent="0.55000000000000004">
      <c r="A283" s="56" t="str">
        <f t="shared" si="101"/>
        <v>FW185SG7.5</v>
      </c>
      <c r="B283" s="56" t="s">
        <v>363</v>
      </c>
      <c r="C283" s="56" t="s">
        <v>363</v>
      </c>
      <c r="D283" s="57">
        <v>0</v>
      </c>
      <c r="E283" s="57" t="s">
        <v>363</v>
      </c>
      <c r="F283" s="56" t="s">
        <v>363</v>
      </c>
      <c r="G283" s="58" t="s">
        <v>363</v>
      </c>
      <c r="H283" s="73" t="s">
        <v>19</v>
      </c>
      <c r="I283" s="127"/>
      <c r="J283" s="71" t="s">
        <v>110</v>
      </c>
      <c r="K283" s="78" t="s">
        <v>115</v>
      </c>
      <c r="L283" s="79" t="s">
        <v>127</v>
      </c>
      <c r="M283" s="80" t="s">
        <v>35</v>
      </c>
      <c r="N283" s="81" t="s">
        <v>51</v>
      </c>
      <c r="O283" s="82" t="s">
        <v>365</v>
      </c>
      <c r="P283" s="83" t="s">
        <v>142</v>
      </c>
      <c r="Q283" s="84">
        <v>15000</v>
      </c>
      <c r="R283" s="76" t="str">
        <f>VLOOKUP(A283,[2]Sheet1!$A:$L,12,0)</f>
        <v>0841916184510</v>
      </c>
      <c r="S283" s="1">
        <v>7.5</v>
      </c>
      <c r="T283" s="65"/>
      <c r="U283" s="94"/>
      <c r="V283" s="94"/>
      <c r="W283" s="94"/>
      <c r="X283" s="94"/>
      <c r="Y283" s="124">
        <v>0</v>
      </c>
      <c r="Z283" s="64">
        <v>0</v>
      </c>
      <c r="AA283" s="64">
        <f t="shared" si="102"/>
        <v>0</v>
      </c>
      <c r="AB283" s="65"/>
      <c r="AC283" s="64">
        <v>0</v>
      </c>
      <c r="AD283" s="64">
        <f t="shared" si="103"/>
        <v>0</v>
      </c>
      <c r="AE283" s="66">
        <v>0</v>
      </c>
      <c r="AF283" s="66">
        <v>0</v>
      </c>
      <c r="AG283" s="66">
        <f t="shared" si="104"/>
        <v>0</v>
      </c>
    </row>
    <row r="284" spans="1:33" ht="19.75" customHeight="1" x14ac:dyDescent="0.55000000000000004">
      <c r="A284" s="56" t="str">
        <f t="shared" si="101"/>
        <v>FW185SG8</v>
      </c>
      <c r="B284" s="56" t="s">
        <v>363</v>
      </c>
      <c r="C284" s="56" t="s">
        <v>363</v>
      </c>
      <c r="D284" s="57">
        <v>0</v>
      </c>
      <c r="E284" s="57" t="s">
        <v>363</v>
      </c>
      <c r="F284" s="56" t="s">
        <v>363</v>
      </c>
      <c r="G284" s="58" t="s">
        <v>363</v>
      </c>
      <c r="H284" s="73" t="s">
        <v>19</v>
      </c>
      <c r="I284" s="127"/>
      <c r="J284" s="71" t="s">
        <v>110</v>
      </c>
      <c r="K284" s="78" t="s">
        <v>115</v>
      </c>
      <c r="L284" s="79" t="s">
        <v>127</v>
      </c>
      <c r="M284" s="80" t="s">
        <v>35</v>
      </c>
      <c r="N284" s="81" t="s">
        <v>51</v>
      </c>
      <c r="O284" s="82" t="s">
        <v>365</v>
      </c>
      <c r="P284" s="83" t="s">
        <v>142</v>
      </c>
      <c r="Q284" s="84">
        <v>15000</v>
      </c>
      <c r="R284" s="76" t="str">
        <f>VLOOKUP(A284,[2]Sheet1!$A:$L,12,0)</f>
        <v>0841916184527</v>
      </c>
      <c r="S284" s="1">
        <v>8</v>
      </c>
      <c r="T284" s="65"/>
      <c r="U284" s="94"/>
      <c r="V284" s="94"/>
      <c r="W284" s="94"/>
      <c r="X284" s="94"/>
      <c r="Y284" s="124">
        <v>0</v>
      </c>
      <c r="Z284" s="64">
        <v>0</v>
      </c>
      <c r="AA284" s="64">
        <f t="shared" si="102"/>
        <v>0</v>
      </c>
      <c r="AB284" s="65"/>
      <c r="AC284" s="64">
        <v>0</v>
      </c>
      <c r="AD284" s="64">
        <f t="shared" si="103"/>
        <v>0</v>
      </c>
      <c r="AE284" s="66">
        <v>0</v>
      </c>
      <c r="AF284" s="66">
        <v>0</v>
      </c>
      <c r="AG284" s="66">
        <f t="shared" si="104"/>
        <v>0</v>
      </c>
    </row>
    <row r="285" spans="1:33" ht="19.75" customHeight="1" x14ac:dyDescent="0.55000000000000004">
      <c r="A285" s="56" t="str">
        <f t="shared" si="101"/>
        <v>FW185SG8.5</v>
      </c>
      <c r="B285" s="56" t="s">
        <v>363</v>
      </c>
      <c r="C285" s="56" t="s">
        <v>363</v>
      </c>
      <c r="D285" s="57">
        <v>0</v>
      </c>
      <c r="E285" s="57" t="s">
        <v>363</v>
      </c>
      <c r="F285" s="56" t="s">
        <v>363</v>
      </c>
      <c r="G285" s="58" t="s">
        <v>363</v>
      </c>
      <c r="H285" s="73" t="s">
        <v>19</v>
      </c>
      <c r="I285" s="127"/>
      <c r="J285" s="71" t="s">
        <v>110</v>
      </c>
      <c r="K285" s="78" t="s">
        <v>115</v>
      </c>
      <c r="L285" s="79" t="s">
        <v>127</v>
      </c>
      <c r="M285" s="80" t="s">
        <v>35</v>
      </c>
      <c r="N285" s="81" t="s">
        <v>51</v>
      </c>
      <c r="O285" s="82" t="s">
        <v>365</v>
      </c>
      <c r="P285" s="83" t="s">
        <v>142</v>
      </c>
      <c r="Q285" s="84">
        <v>15000</v>
      </c>
      <c r="R285" s="76" t="str">
        <f>VLOOKUP(A285,[2]Sheet1!$A:$L,12,0)</f>
        <v>0841916184534</v>
      </c>
      <c r="S285" s="1">
        <v>8.5</v>
      </c>
      <c r="T285" s="65"/>
      <c r="U285" s="94"/>
      <c r="V285" s="94"/>
      <c r="W285" s="94"/>
      <c r="X285" s="94"/>
      <c r="Y285" s="124">
        <v>0</v>
      </c>
      <c r="Z285" s="64">
        <v>0</v>
      </c>
      <c r="AA285" s="64">
        <f t="shared" si="102"/>
        <v>0</v>
      </c>
      <c r="AB285" s="65"/>
      <c r="AC285" s="64">
        <v>0</v>
      </c>
      <c r="AD285" s="64">
        <f t="shared" si="103"/>
        <v>0</v>
      </c>
      <c r="AE285" s="66">
        <v>0</v>
      </c>
      <c r="AF285" s="66">
        <v>0</v>
      </c>
      <c r="AG285" s="66">
        <f t="shared" si="104"/>
        <v>0</v>
      </c>
    </row>
    <row r="286" spans="1:33" ht="19.75" customHeight="1" x14ac:dyDescent="0.55000000000000004">
      <c r="A286" s="56" t="str">
        <f t="shared" si="101"/>
        <v>FW185SG9</v>
      </c>
      <c r="B286" s="56" t="s">
        <v>363</v>
      </c>
      <c r="C286" s="56" t="s">
        <v>363</v>
      </c>
      <c r="D286" s="57">
        <v>0</v>
      </c>
      <c r="E286" s="57" t="s">
        <v>363</v>
      </c>
      <c r="F286" s="56" t="s">
        <v>363</v>
      </c>
      <c r="G286" s="58" t="s">
        <v>363</v>
      </c>
      <c r="H286" s="73" t="s">
        <v>19</v>
      </c>
      <c r="I286" s="127"/>
      <c r="J286" s="71" t="s">
        <v>110</v>
      </c>
      <c r="K286" s="78" t="s">
        <v>115</v>
      </c>
      <c r="L286" s="79" t="s">
        <v>127</v>
      </c>
      <c r="M286" s="80" t="s">
        <v>35</v>
      </c>
      <c r="N286" s="81" t="s">
        <v>51</v>
      </c>
      <c r="O286" s="82" t="s">
        <v>365</v>
      </c>
      <c r="P286" s="83" t="s">
        <v>142</v>
      </c>
      <c r="Q286" s="84">
        <v>15000</v>
      </c>
      <c r="R286" s="76" t="str">
        <f>VLOOKUP(A286,[2]Sheet1!$A:$L,12,0)</f>
        <v>0841916184541</v>
      </c>
      <c r="S286" s="1">
        <v>9</v>
      </c>
      <c r="T286" s="65"/>
      <c r="U286" s="94"/>
      <c r="V286" s="94"/>
      <c r="W286" s="94"/>
      <c r="X286" s="94"/>
      <c r="Y286" s="124">
        <v>0</v>
      </c>
      <c r="Z286" s="64">
        <v>0</v>
      </c>
      <c r="AA286" s="64">
        <f t="shared" si="102"/>
        <v>0</v>
      </c>
      <c r="AB286" s="65"/>
      <c r="AC286" s="64">
        <v>0</v>
      </c>
      <c r="AD286" s="64">
        <f t="shared" si="103"/>
        <v>0</v>
      </c>
      <c r="AE286" s="66">
        <v>0</v>
      </c>
      <c r="AF286" s="66">
        <v>0</v>
      </c>
      <c r="AG286" s="66">
        <f t="shared" si="104"/>
        <v>0</v>
      </c>
    </row>
    <row r="287" spans="1:33" ht="19.75" customHeight="1" x14ac:dyDescent="0.55000000000000004">
      <c r="A287" s="56" t="str">
        <f t="shared" si="101"/>
        <v>FW185SG9.5</v>
      </c>
      <c r="B287" s="56" t="s">
        <v>363</v>
      </c>
      <c r="C287" s="56" t="s">
        <v>363</v>
      </c>
      <c r="D287" s="57">
        <v>0</v>
      </c>
      <c r="E287" s="57" t="s">
        <v>363</v>
      </c>
      <c r="F287" s="56" t="s">
        <v>363</v>
      </c>
      <c r="G287" s="58" t="s">
        <v>363</v>
      </c>
      <c r="H287" s="73" t="s">
        <v>19</v>
      </c>
      <c r="I287" s="127"/>
      <c r="J287" s="71" t="s">
        <v>110</v>
      </c>
      <c r="K287" s="78" t="s">
        <v>115</v>
      </c>
      <c r="L287" s="79" t="s">
        <v>127</v>
      </c>
      <c r="M287" s="80" t="s">
        <v>35</v>
      </c>
      <c r="N287" s="81" t="s">
        <v>51</v>
      </c>
      <c r="O287" s="82" t="s">
        <v>365</v>
      </c>
      <c r="P287" s="83" t="s">
        <v>142</v>
      </c>
      <c r="Q287" s="84">
        <v>15000</v>
      </c>
      <c r="R287" s="76" t="str">
        <f>VLOOKUP(A287,[2]Sheet1!$A:$L,12,0)</f>
        <v>0841916184558</v>
      </c>
      <c r="S287" s="1">
        <v>9.5</v>
      </c>
      <c r="T287" s="65"/>
      <c r="U287" s="94"/>
      <c r="V287" s="94"/>
      <c r="W287" s="94"/>
      <c r="X287" s="94"/>
      <c r="Y287" s="124">
        <v>0</v>
      </c>
      <c r="Z287" s="64">
        <v>0</v>
      </c>
      <c r="AA287" s="64">
        <f t="shared" si="102"/>
        <v>0</v>
      </c>
      <c r="AB287" s="65"/>
      <c r="AC287" s="64">
        <v>0</v>
      </c>
      <c r="AD287" s="64">
        <f t="shared" si="103"/>
        <v>0</v>
      </c>
      <c r="AE287" s="66">
        <v>0</v>
      </c>
      <c r="AF287" s="66">
        <v>0</v>
      </c>
      <c r="AG287" s="66">
        <f t="shared" si="104"/>
        <v>0</v>
      </c>
    </row>
    <row r="288" spans="1:33" ht="19.75" customHeight="1" x14ac:dyDescent="0.55000000000000004">
      <c r="A288" s="56" t="str">
        <f t="shared" si="101"/>
        <v>FW185SG10</v>
      </c>
      <c r="B288" s="56" t="s">
        <v>363</v>
      </c>
      <c r="C288" s="56" t="s">
        <v>363</v>
      </c>
      <c r="D288" s="57">
        <v>0</v>
      </c>
      <c r="E288" s="57" t="s">
        <v>363</v>
      </c>
      <c r="F288" s="56" t="s">
        <v>363</v>
      </c>
      <c r="G288" s="58" t="s">
        <v>363</v>
      </c>
      <c r="H288" s="73" t="s">
        <v>19</v>
      </c>
      <c r="I288" s="127"/>
      <c r="J288" s="71" t="s">
        <v>110</v>
      </c>
      <c r="K288" s="78" t="s">
        <v>115</v>
      </c>
      <c r="L288" s="79" t="s">
        <v>127</v>
      </c>
      <c r="M288" s="80" t="s">
        <v>35</v>
      </c>
      <c r="N288" s="81" t="s">
        <v>51</v>
      </c>
      <c r="O288" s="82" t="s">
        <v>365</v>
      </c>
      <c r="P288" s="83" t="s">
        <v>142</v>
      </c>
      <c r="Q288" s="84">
        <v>15000</v>
      </c>
      <c r="R288" s="76" t="str">
        <f>VLOOKUP(A288,[2]Sheet1!$A:$L,12,0)</f>
        <v>0841916184565</v>
      </c>
      <c r="S288" s="1">
        <v>10</v>
      </c>
      <c r="T288" s="65"/>
      <c r="U288" s="94"/>
      <c r="V288" s="94"/>
      <c r="W288" s="94"/>
      <c r="X288" s="94"/>
      <c r="Y288" s="124">
        <v>0</v>
      </c>
      <c r="Z288" s="64">
        <v>0</v>
      </c>
      <c r="AA288" s="64">
        <f t="shared" si="102"/>
        <v>0</v>
      </c>
      <c r="AB288" s="65"/>
      <c r="AC288" s="64">
        <v>0</v>
      </c>
      <c r="AD288" s="64">
        <f t="shared" si="103"/>
        <v>0</v>
      </c>
      <c r="AE288" s="66">
        <v>0</v>
      </c>
      <c r="AF288" s="66">
        <v>0</v>
      </c>
      <c r="AG288" s="66">
        <f t="shared" si="104"/>
        <v>0</v>
      </c>
    </row>
    <row r="289" spans="1:33" ht="19.75" customHeight="1" x14ac:dyDescent="0.55000000000000004">
      <c r="A289" s="56" t="str">
        <f t="shared" si="101"/>
        <v>FW185SG10.5</v>
      </c>
      <c r="B289" s="56" t="s">
        <v>363</v>
      </c>
      <c r="C289" s="56" t="s">
        <v>363</v>
      </c>
      <c r="D289" s="57">
        <v>0</v>
      </c>
      <c r="E289" s="57" t="s">
        <v>363</v>
      </c>
      <c r="F289" s="56" t="s">
        <v>363</v>
      </c>
      <c r="G289" s="58" t="s">
        <v>363</v>
      </c>
      <c r="H289" s="73" t="s">
        <v>19</v>
      </c>
      <c r="I289" s="127"/>
      <c r="J289" s="71" t="s">
        <v>110</v>
      </c>
      <c r="K289" s="78" t="s">
        <v>115</v>
      </c>
      <c r="L289" s="79" t="s">
        <v>127</v>
      </c>
      <c r="M289" s="80" t="s">
        <v>35</v>
      </c>
      <c r="N289" s="81" t="s">
        <v>51</v>
      </c>
      <c r="O289" s="82" t="s">
        <v>365</v>
      </c>
      <c r="P289" s="83" t="s">
        <v>142</v>
      </c>
      <c r="Q289" s="84">
        <v>15000</v>
      </c>
      <c r="R289" s="76" t="str">
        <f>VLOOKUP(A289,[2]Sheet1!$A:$L,12,0)</f>
        <v>0841916184572</v>
      </c>
      <c r="S289" s="1">
        <v>10.5</v>
      </c>
      <c r="T289" s="65"/>
      <c r="U289" s="94"/>
      <c r="V289" s="94"/>
      <c r="W289" s="94"/>
      <c r="X289" s="94"/>
      <c r="Y289" s="124">
        <v>0</v>
      </c>
      <c r="Z289" s="64">
        <v>0</v>
      </c>
      <c r="AA289" s="64">
        <f t="shared" si="102"/>
        <v>0</v>
      </c>
      <c r="AB289" s="65"/>
      <c r="AC289" s="64">
        <v>0</v>
      </c>
      <c r="AD289" s="64">
        <f t="shared" si="103"/>
        <v>0</v>
      </c>
      <c r="AE289" s="66">
        <v>0</v>
      </c>
      <c r="AF289" s="66">
        <v>0</v>
      </c>
      <c r="AG289" s="66">
        <f t="shared" si="104"/>
        <v>0</v>
      </c>
    </row>
    <row r="290" spans="1:33" ht="19.75" customHeight="1" x14ac:dyDescent="0.55000000000000004">
      <c r="A290" s="56" t="str">
        <f t="shared" si="101"/>
        <v>FW185SG11</v>
      </c>
      <c r="B290" s="56" t="s">
        <v>363</v>
      </c>
      <c r="C290" s="56" t="s">
        <v>363</v>
      </c>
      <c r="D290" s="57">
        <v>0</v>
      </c>
      <c r="E290" s="57" t="s">
        <v>363</v>
      </c>
      <c r="F290" s="56" t="s">
        <v>363</v>
      </c>
      <c r="G290" s="58" t="s">
        <v>363</v>
      </c>
      <c r="H290" s="73" t="s">
        <v>19</v>
      </c>
      <c r="I290" s="127"/>
      <c r="J290" s="71" t="s">
        <v>110</v>
      </c>
      <c r="K290" s="78" t="s">
        <v>115</v>
      </c>
      <c r="L290" s="79" t="s">
        <v>127</v>
      </c>
      <c r="M290" s="80" t="s">
        <v>35</v>
      </c>
      <c r="N290" s="81" t="s">
        <v>51</v>
      </c>
      <c r="O290" s="82" t="s">
        <v>365</v>
      </c>
      <c r="P290" s="83" t="s">
        <v>142</v>
      </c>
      <c r="Q290" s="84">
        <v>15000</v>
      </c>
      <c r="R290" s="76" t="str">
        <f>VLOOKUP(A290,[2]Sheet1!$A:$L,12,0)</f>
        <v>0841916184589</v>
      </c>
      <c r="S290" s="1">
        <v>11</v>
      </c>
      <c r="T290" s="65"/>
      <c r="U290" s="94"/>
      <c r="V290" s="94"/>
      <c r="W290" s="94"/>
      <c r="X290" s="94"/>
      <c r="Y290" s="124">
        <v>0</v>
      </c>
      <c r="Z290" s="64">
        <v>0</v>
      </c>
      <c r="AA290" s="64">
        <f t="shared" si="102"/>
        <v>0</v>
      </c>
      <c r="AB290" s="65"/>
      <c r="AC290" s="64">
        <v>0</v>
      </c>
      <c r="AD290" s="64">
        <f t="shared" si="103"/>
        <v>0</v>
      </c>
      <c r="AE290" s="66">
        <v>0</v>
      </c>
      <c r="AF290" s="66">
        <v>0</v>
      </c>
      <c r="AG290" s="66">
        <f t="shared" si="104"/>
        <v>0</v>
      </c>
    </row>
    <row r="291" spans="1:33" ht="19.75" customHeight="1" x14ac:dyDescent="0.55000000000000004">
      <c r="A291" s="56" t="str">
        <f t="shared" si="101"/>
        <v>FW182BKGU7</v>
      </c>
      <c r="B291" s="56" t="str">
        <f t="shared" ref="B291:B326" si="105">$I$3</f>
        <v/>
      </c>
      <c r="C291" s="56" t="str">
        <f t="shared" ref="C291:C326" si="106">$I$4</f>
        <v/>
      </c>
      <c r="D291" s="57">
        <f t="shared" ref="D291:D326" si="107">$I$5</f>
        <v>0</v>
      </c>
      <c r="E291" s="57" t="str">
        <f t="shared" ref="E291:E326" si="108">$I$6</f>
        <v/>
      </c>
      <c r="F291" s="56" t="str">
        <f t="shared" ref="F291:F326" si="109">$I$7</f>
        <v/>
      </c>
      <c r="G291" s="58">
        <f t="shared" ref="G291:G326" si="110">$I$8</f>
        <v>0</v>
      </c>
      <c r="H291" s="73" t="s">
        <v>19</v>
      </c>
      <c r="I291" s="127"/>
      <c r="J291" s="71" t="s">
        <v>110</v>
      </c>
      <c r="K291" s="78" t="s">
        <v>116</v>
      </c>
      <c r="L291" s="79" t="s">
        <v>366</v>
      </c>
      <c r="M291" s="80" t="s">
        <v>35</v>
      </c>
      <c r="N291" s="81" t="s">
        <v>43</v>
      </c>
      <c r="O291" s="82" t="s">
        <v>367</v>
      </c>
      <c r="P291" s="83" t="s">
        <v>142</v>
      </c>
      <c r="Q291" s="84">
        <v>15000</v>
      </c>
      <c r="R291" s="76" t="str">
        <f>VLOOKUP(A291,[2]Sheet1!$A:$L,12,0)</f>
        <v>0841916175907</v>
      </c>
      <c r="S291" s="1">
        <v>7</v>
      </c>
      <c r="T291" s="65"/>
      <c r="U291" s="94"/>
      <c r="V291" s="94"/>
      <c r="W291" s="94"/>
      <c r="X291" s="94"/>
      <c r="Y291" s="124">
        <f t="shared" ref="Y291:Y326" si="111">SUM(T291:X291)</f>
        <v>0</v>
      </c>
      <c r="Z291" s="64">
        <f t="shared" ref="Z291:Z326" si="112">Y291*Q291</f>
        <v>0</v>
      </c>
      <c r="AA291" s="64">
        <f t="shared" si="102"/>
        <v>0</v>
      </c>
      <c r="AB291" s="65"/>
      <c r="AC291" s="64">
        <f t="shared" ref="AC291:AC326" si="113">AB291*Q291</f>
        <v>0</v>
      </c>
      <c r="AD291" s="64">
        <f t="shared" si="103"/>
        <v>0</v>
      </c>
      <c r="AE291" s="66">
        <f t="shared" ref="AE291:AE326" si="114">AB291+Y291</f>
        <v>0</v>
      </c>
      <c r="AF291" s="66">
        <f t="shared" ref="AF291:AF326" si="115">AC291+Z291</f>
        <v>0</v>
      </c>
      <c r="AG291" s="66">
        <f t="shared" si="104"/>
        <v>0</v>
      </c>
    </row>
    <row r="292" spans="1:33" ht="19.75" customHeight="1" x14ac:dyDescent="0.55000000000000004">
      <c r="A292" s="56" t="str">
        <f t="shared" si="101"/>
        <v>FW182BKGU7.5</v>
      </c>
      <c r="B292" s="56" t="str">
        <f t="shared" si="105"/>
        <v/>
      </c>
      <c r="C292" s="56" t="str">
        <f t="shared" si="106"/>
        <v/>
      </c>
      <c r="D292" s="57">
        <f t="shared" si="107"/>
        <v>0</v>
      </c>
      <c r="E292" s="57" t="str">
        <f t="shared" si="108"/>
        <v/>
      </c>
      <c r="F292" s="56" t="str">
        <f t="shared" si="109"/>
        <v/>
      </c>
      <c r="G292" s="58">
        <f t="shared" si="110"/>
        <v>0</v>
      </c>
      <c r="H292" s="73" t="s">
        <v>19</v>
      </c>
      <c r="I292" s="127"/>
      <c r="J292" s="71" t="s">
        <v>110</v>
      </c>
      <c r="K292" s="78" t="s">
        <v>116</v>
      </c>
      <c r="L292" s="79" t="s">
        <v>366</v>
      </c>
      <c r="M292" s="80" t="s">
        <v>35</v>
      </c>
      <c r="N292" s="81" t="s">
        <v>43</v>
      </c>
      <c r="O292" s="82" t="s">
        <v>367</v>
      </c>
      <c r="P292" s="83" t="s">
        <v>142</v>
      </c>
      <c r="Q292" s="84">
        <v>15000</v>
      </c>
      <c r="R292" s="76" t="str">
        <f>VLOOKUP(A292,[2]Sheet1!$A:$L,12,0)</f>
        <v>0841916176225</v>
      </c>
      <c r="S292" s="1">
        <v>7.5</v>
      </c>
      <c r="T292" s="65"/>
      <c r="U292" s="94"/>
      <c r="V292" s="94"/>
      <c r="W292" s="94"/>
      <c r="X292" s="94"/>
      <c r="Y292" s="124">
        <f t="shared" si="111"/>
        <v>0</v>
      </c>
      <c r="Z292" s="64">
        <f t="shared" si="112"/>
        <v>0</v>
      </c>
      <c r="AA292" s="64">
        <f t="shared" si="102"/>
        <v>0</v>
      </c>
      <c r="AB292" s="65"/>
      <c r="AC292" s="64">
        <f t="shared" si="113"/>
        <v>0</v>
      </c>
      <c r="AD292" s="64">
        <f t="shared" ref="AD292:AD303" si="116">IFERROR(AC292*$I$8,"")</f>
        <v>0</v>
      </c>
      <c r="AE292" s="66">
        <f t="shared" si="114"/>
        <v>0</v>
      </c>
      <c r="AF292" s="66">
        <f t="shared" si="115"/>
        <v>0</v>
      </c>
      <c r="AG292" s="66">
        <f t="shared" ref="AG292:AG313" si="117">IFERROR(AD292+AA292,"")</f>
        <v>0</v>
      </c>
    </row>
    <row r="293" spans="1:33" ht="19.75" customHeight="1" x14ac:dyDescent="0.55000000000000004">
      <c r="A293" s="56" t="str">
        <f t="shared" si="101"/>
        <v>FW182BKGU8</v>
      </c>
      <c r="B293" s="56" t="str">
        <f t="shared" si="105"/>
        <v/>
      </c>
      <c r="C293" s="56" t="str">
        <f t="shared" si="106"/>
        <v/>
      </c>
      <c r="D293" s="57">
        <f t="shared" si="107"/>
        <v>0</v>
      </c>
      <c r="E293" s="57" t="str">
        <f t="shared" si="108"/>
        <v/>
      </c>
      <c r="F293" s="56" t="str">
        <f t="shared" si="109"/>
        <v/>
      </c>
      <c r="G293" s="58">
        <f t="shared" si="110"/>
        <v>0</v>
      </c>
      <c r="H293" s="73" t="s">
        <v>19</v>
      </c>
      <c r="I293" s="127"/>
      <c r="J293" s="71" t="s">
        <v>110</v>
      </c>
      <c r="K293" s="78" t="s">
        <v>116</v>
      </c>
      <c r="L293" s="79" t="s">
        <v>366</v>
      </c>
      <c r="M293" s="80" t="s">
        <v>35</v>
      </c>
      <c r="N293" s="81" t="s">
        <v>43</v>
      </c>
      <c r="O293" s="82" t="s">
        <v>367</v>
      </c>
      <c r="P293" s="83" t="s">
        <v>142</v>
      </c>
      <c r="Q293" s="84">
        <v>15000</v>
      </c>
      <c r="R293" s="76" t="str">
        <f>VLOOKUP(A293,[2]Sheet1!$A:$L,12,0)</f>
        <v>0841916175914</v>
      </c>
      <c r="S293" s="1">
        <v>8</v>
      </c>
      <c r="T293" s="65"/>
      <c r="U293" s="94"/>
      <c r="V293" s="94"/>
      <c r="W293" s="94"/>
      <c r="X293" s="94"/>
      <c r="Y293" s="124">
        <f t="shared" si="111"/>
        <v>0</v>
      </c>
      <c r="Z293" s="64">
        <f t="shared" si="112"/>
        <v>0</v>
      </c>
      <c r="AA293" s="64">
        <f t="shared" si="102"/>
        <v>0</v>
      </c>
      <c r="AB293" s="65"/>
      <c r="AC293" s="64">
        <f t="shared" si="113"/>
        <v>0</v>
      </c>
      <c r="AD293" s="64">
        <f t="shared" si="116"/>
        <v>0</v>
      </c>
      <c r="AE293" s="66">
        <f t="shared" si="114"/>
        <v>0</v>
      </c>
      <c r="AF293" s="66">
        <f t="shared" si="115"/>
        <v>0</v>
      </c>
      <c r="AG293" s="66">
        <f t="shared" si="117"/>
        <v>0</v>
      </c>
    </row>
    <row r="294" spans="1:33" ht="19.75" customHeight="1" x14ac:dyDescent="0.55000000000000004">
      <c r="A294" s="56" t="str">
        <f t="shared" si="101"/>
        <v>FW182BKGU8.5</v>
      </c>
      <c r="B294" s="56" t="str">
        <f t="shared" si="105"/>
        <v/>
      </c>
      <c r="C294" s="56" t="str">
        <f t="shared" si="106"/>
        <v/>
      </c>
      <c r="D294" s="57">
        <f t="shared" si="107"/>
        <v>0</v>
      </c>
      <c r="E294" s="57" t="str">
        <f t="shared" si="108"/>
        <v/>
      </c>
      <c r="F294" s="56" t="str">
        <f t="shared" si="109"/>
        <v/>
      </c>
      <c r="G294" s="58">
        <f t="shared" si="110"/>
        <v>0</v>
      </c>
      <c r="H294" s="73" t="s">
        <v>19</v>
      </c>
      <c r="I294" s="127"/>
      <c r="J294" s="71" t="s">
        <v>110</v>
      </c>
      <c r="K294" s="78" t="s">
        <v>116</v>
      </c>
      <c r="L294" s="79" t="s">
        <v>366</v>
      </c>
      <c r="M294" s="80" t="s">
        <v>35</v>
      </c>
      <c r="N294" s="81" t="s">
        <v>43</v>
      </c>
      <c r="O294" s="82" t="s">
        <v>367</v>
      </c>
      <c r="P294" s="83" t="s">
        <v>142</v>
      </c>
      <c r="Q294" s="84">
        <v>15000</v>
      </c>
      <c r="R294" s="76" t="str">
        <f>VLOOKUP(A294,[2]Sheet1!$A:$L,12,0)</f>
        <v>0841916176232</v>
      </c>
      <c r="S294" s="1">
        <v>8.5</v>
      </c>
      <c r="T294" s="65"/>
      <c r="U294" s="94"/>
      <c r="V294" s="94"/>
      <c r="W294" s="94"/>
      <c r="X294" s="94"/>
      <c r="Y294" s="124">
        <f t="shared" si="111"/>
        <v>0</v>
      </c>
      <c r="Z294" s="64">
        <f t="shared" si="112"/>
        <v>0</v>
      </c>
      <c r="AA294" s="64">
        <f t="shared" si="102"/>
        <v>0</v>
      </c>
      <c r="AB294" s="65"/>
      <c r="AC294" s="64">
        <f t="shared" si="113"/>
        <v>0</v>
      </c>
      <c r="AD294" s="64">
        <f t="shared" si="116"/>
        <v>0</v>
      </c>
      <c r="AE294" s="66">
        <f t="shared" si="114"/>
        <v>0</v>
      </c>
      <c r="AF294" s="66">
        <f t="shared" si="115"/>
        <v>0</v>
      </c>
      <c r="AG294" s="66">
        <f t="shared" si="117"/>
        <v>0</v>
      </c>
    </row>
    <row r="295" spans="1:33" ht="19.75" customHeight="1" x14ac:dyDescent="0.55000000000000004">
      <c r="A295" s="56" t="str">
        <f t="shared" si="101"/>
        <v>FW182BKGU9</v>
      </c>
      <c r="B295" s="56" t="str">
        <f t="shared" si="105"/>
        <v/>
      </c>
      <c r="C295" s="56" t="str">
        <f t="shared" si="106"/>
        <v/>
      </c>
      <c r="D295" s="57">
        <f t="shared" si="107"/>
        <v>0</v>
      </c>
      <c r="E295" s="57" t="str">
        <f t="shared" si="108"/>
        <v/>
      </c>
      <c r="F295" s="56" t="str">
        <f t="shared" si="109"/>
        <v/>
      </c>
      <c r="G295" s="58">
        <f t="shared" si="110"/>
        <v>0</v>
      </c>
      <c r="H295" s="73" t="s">
        <v>19</v>
      </c>
      <c r="I295" s="127"/>
      <c r="J295" s="71" t="s">
        <v>110</v>
      </c>
      <c r="K295" s="78" t="s">
        <v>116</v>
      </c>
      <c r="L295" s="79" t="s">
        <v>366</v>
      </c>
      <c r="M295" s="80" t="s">
        <v>35</v>
      </c>
      <c r="N295" s="81" t="s">
        <v>43</v>
      </c>
      <c r="O295" s="82" t="s">
        <v>367</v>
      </c>
      <c r="P295" s="83" t="s">
        <v>142</v>
      </c>
      <c r="Q295" s="84">
        <v>15000</v>
      </c>
      <c r="R295" s="76" t="str">
        <f>VLOOKUP(A295,[2]Sheet1!$A:$L,12,0)</f>
        <v>0841916175921</v>
      </c>
      <c r="S295" s="1">
        <v>9</v>
      </c>
      <c r="T295" s="65"/>
      <c r="U295" s="94"/>
      <c r="V295" s="94"/>
      <c r="W295" s="94"/>
      <c r="X295" s="94"/>
      <c r="Y295" s="124">
        <f t="shared" si="111"/>
        <v>0</v>
      </c>
      <c r="Z295" s="64">
        <f t="shared" si="112"/>
        <v>0</v>
      </c>
      <c r="AA295" s="64">
        <f t="shared" ref="AA295:AA326" si="118">IFERROR(Z295*$I$8,"")</f>
        <v>0</v>
      </c>
      <c r="AB295" s="65"/>
      <c r="AC295" s="64">
        <f t="shared" si="113"/>
        <v>0</v>
      </c>
      <c r="AD295" s="64">
        <f t="shared" si="116"/>
        <v>0</v>
      </c>
      <c r="AE295" s="66">
        <f t="shared" si="114"/>
        <v>0</v>
      </c>
      <c r="AF295" s="66">
        <f t="shared" si="115"/>
        <v>0</v>
      </c>
      <c r="AG295" s="66">
        <f t="shared" si="117"/>
        <v>0</v>
      </c>
    </row>
    <row r="296" spans="1:33" ht="19.75" customHeight="1" x14ac:dyDescent="0.55000000000000004">
      <c r="A296" s="56" t="str">
        <f t="shared" si="101"/>
        <v>FW182BKGU9.5</v>
      </c>
      <c r="B296" s="56" t="str">
        <f t="shared" si="105"/>
        <v/>
      </c>
      <c r="C296" s="56" t="str">
        <f t="shared" si="106"/>
        <v/>
      </c>
      <c r="D296" s="57">
        <f t="shared" si="107"/>
        <v>0</v>
      </c>
      <c r="E296" s="57" t="str">
        <f t="shared" si="108"/>
        <v/>
      </c>
      <c r="F296" s="56" t="str">
        <f t="shared" si="109"/>
        <v/>
      </c>
      <c r="G296" s="58">
        <f t="shared" si="110"/>
        <v>0</v>
      </c>
      <c r="H296" s="73" t="s">
        <v>19</v>
      </c>
      <c r="I296" s="127"/>
      <c r="J296" s="71" t="s">
        <v>110</v>
      </c>
      <c r="K296" s="78" t="s">
        <v>116</v>
      </c>
      <c r="L296" s="79" t="s">
        <v>366</v>
      </c>
      <c r="M296" s="80" t="s">
        <v>35</v>
      </c>
      <c r="N296" s="81" t="s">
        <v>43</v>
      </c>
      <c r="O296" s="82" t="s">
        <v>367</v>
      </c>
      <c r="P296" s="83" t="s">
        <v>142</v>
      </c>
      <c r="Q296" s="84">
        <v>15000</v>
      </c>
      <c r="R296" s="76" t="str">
        <f>VLOOKUP(A296,[2]Sheet1!$A:$L,12,0)</f>
        <v>0841916176249</v>
      </c>
      <c r="S296" s="1">
        <v>9.5</v>
      </c>
      <c r="T296" s="65"/>
      <c r="U296" s="94"/>
      <c r="V296" s="94"/>
      <c r="W296" s="94"/>
      <c r="X296" s="94"/>
      <c r="Y296" s="124">
        <f t="shared" si="111"/>
        <v>0</v>
      </c>
      <c r="Z296" s="64">
        <f t="shared" si="112"/>
        <v>0</v>
      </c>
      <c r="AA296" s="64">
        <f t="shared" si="118"/>
        <v>0</v>
      </c>
      <c r="AB296" s="65"/>
      <c r="AC296" s="64">
        <f t="shared" si="113"/>
        <v>0</v>
      </c>
      <c r="AD296" s="64">
        <f t="shared" si="116"/>
        <v>0</v>
      </c>
      <c r="AE296" s="66">
        <f t="shared" si="114"/>
        <v>0</v>
      </c>
      <c r="AF296" s="66">
        <f t="shared" si="115"/>
        <v>0</v>
      </c>
      <c r="AG296" s="66">
        <f t="shared" si="117"/>
        <v>0</v>
      </c>
    </row>
    <row r="297" spans="1:33" ht="19.75" customHeight="1" x14ac:dyDescent="0.55000000000000004">
      <c r="A297" s="56" t="str">
        <f t="shared" si="101"/>
        <v>FW182BKGU10</v>
      </c>
      <c r="B297" s="56" t="str">
        <f t="shared" si="105"/>
        <v/>
      </c>
      <c r="C297" s="56" t="str">
        <f t="shared" si="106"/>
        <v/>
      </c>
      <c r="D297" s="57">
        <f t="shared" si="107"/>
        <v>0</v>
      </c>
      <c r="E297" s="57" t="str">
        <f t="shared" si="108"/>
        <v/>
      </c>
      <c r="F297" s="56" t="str">
        <f t="shared" si="109"/>
        <v/>
      </c>
      <c r="G297" s="58">
        <f t="shared" si="110"/>
        <v>0</v>
      </c>
      <c r="H297" s="73" t="s">
        <v>19</v>
      </c>
      <c r="I297" s="127"/>
      <c r="J297" s="71" t="s">
        <v>110</v>
      </c>
      <c r="K297" s="78" t="s">
        <v>116</v>
      </c>
      <c r="L297" s="79" t="s">
        <v>366</v>
      </c>
      <c r="M297" s="80" t="s">
        <v>35</v>
      </c>
      <c r="N297" s="81" t="s">
        <v>43</v>
      </c>
      <c r="O297" s="82" t="s">
        <v>367</v>
      </c>
      <c r="P297" s="83" t="s">
        <v>142</v>
      </c>
      <c r="Q297" s="84">
        <v>15000</v>
      </c>
      <c r="R297" s="76" t="str">
        <f>VLOOKUP(A297,[2]Sheet1!$A:$L,12,0)</f>
        <v>0841916175938</v>
      </c>
      <c r="S297" s="1">
        <v>10</v>
      </c>
      <c r="T297" s="65"/>
      <c r="U297" s="94"/>
      <c r="V297" s="94"/>
      <c r="W297" s="94"/>
      <c r="X297" s="94"/>
      <c r="Y297" s="124">
        <f t="shared" si="111"/>
        <v>0</v>
      </c>
      <c r="Z297" s="64">
        <f t="shared" si="112"/>
        <v>0</v>
      </c>
      <c r="AA297" s="64">
        <f t="shared" si="118"/>
        <v>0</v>
      </c>
      <c r="AB297" s="65"/>
      <c r="AC297" s="64">
        <f t="shared" si="113"/>
        <v>0</v>
      </c>
      <c r="AD297" s="64">
        <f t="shared" si="116"/>
        <v>0</v>
      </c>
      <c r="AE297" s="66">
        <f t="shared" si="114"/>
        <v>0</v>
      </c>
      <c r="AF297" s="66">
        <f t="shared" si="115"/>
        <v>0</v>
      </c>
      <c r="AG297" s="66">
        <f t="shared" si="117"/>
        <v>0</v>
      </c>
    </row>
    <row r="298" spans="1:33" ht="19.75" customHeight="1" x14ac:dyDescent="0.55000000000000004">
      <c r="A298" s="56" t="str">
        <f t="shared" si="101"/>
        <v>FW182BKGU10.5</v>
      </c>
      <c r="B298" s="56" t="str">
        <f t="shared" si="105"/>
        <v/>
      </c>
      <c r="C298" s="56" t="str">
        <f t="shared" si="106"/>
        <v/>
      </c>
      <c r="D298" s="57">
        <f t="shared" si="107"/>
        <v>0</v>
      </c>
      <c r="E298" s="57" t="str">
        <f t="shared" si="108"/>
        <v/>
      </c>
      <c r="F298" s="56" t="str">
        <f t="shared" si="109"/>
        <v/>
      </c>
      <c r="G298" s="58">
        <f t="shared" si="110"/>
        <v>0</v>
      </c>
      <c r="H298" s="73" t="s">
        <v>19</v>
      </c>
      <c r="I298" s="127"/>
      <c r="J298" s="71" t="s">
        <v>110</v>
      </c>
      <c r="K298" s="78" t="s">
        <v>116</v>
      </c>
      <c r="L298" s="79" t="s">
        <v>366</v>
      </c>
      <c r="M298" s="80" t="s">
        <v>35</v>
      </c>
      <c r="N298" s="81" t="s">
        <v>43</v>
      </c>
      <c r="O298" s="82" t="s">
        <v>367</v>
      </c>
      <c r="P298" s="83" t="s">
        <v>142</v>
      </c>
      <c r="Q298" s="84">
        <v>15000</v>
      </c>
      <c r="R298" s="76" t="str">
        <f>VLOOKUP(A298,[2]Sheet1!$A:$L,12,0)</f>
        <v>0841916176256</v>
      </c>
      <c r="S298" s="1">
        <v>10.5</v>
      </c>
      <c r="T298" s="65"/>
      <c r="U298" s="94"/>
      <c r="V298" s="94"/>
      <c r="W298" s="94"/>
      <c r="X298" s="94"/>
      <c r="Y298" s="124">
        <f t="shared" si="111"/>
        <v>0</v>
      </c>
      <c r="Z298" s="64">
        <f t="shared" si="112"/>
        <v>0</v>
      </c>
      <c r="AA298" s="64">
        <f t="shared" si="118"/>
        <v>0</v>
      </c>
      <c r="AB298" s="65"/>
      <c r="AC298" s="64">
        <f t="shared" si="113"/>
        <v>0</v>
      </c>
      <c r="AD298" s="64">
        <f t="shared" si="116"/>
        <v>0</v>
      </c>
      <c r="AE298" s="66">
        <f t="shared" si="114"/>
        <v>0</v>
      </c>
      <c r="AF298" s="66">
        <f t="shared" si="115"/>
        <v>0</v>
      </c>
      <c r="AG298" s="66">
        <f t="shared" si="117"/>
        <v>0</v>
      </c>
    </row>
    <row r="299" spans="1:33" ht="19.75" customHeight="1" x14ac:dyDescent="0.55000000000000004">
      <c r="A299" s="56" t="str">
        <f t="shared" si="101"/>
        <v>FW182BKGU11</v>
      </c>
      <c r="B299" s="56" t="str">
        <f t="shared" si="105"/>
        <v/>
      </c>
      <c r="C299" s="56" t="str">
        <f t="shared" si="106"/>
        <v/>
      </c>
      <c r="D299" s="57">
        <f t="shared" si="107"/>
        <v>0</v>
      </c>
      <c r="E299" s="57" t="str">
        <f t="shared" si="108"/>
        <v/>
      </c>
      <c r="F299" s="56" t="str">
        <f t="shared" si="109"/>
        <v/>
      </c>
      <c r="G299" s="58">
        <f t="shared" si="110"/>
        <v>0</v>
      </c>
      <c r="H299" s="73" t="s">
        <v>19</v>
      </c>
      <c r="I299" s="127"/>
      <c r="J299" s="71" t="s">
        <v>110</v>
      </c>
      <c r="K299" s="78" t="s">
        <v>116</v>
      </c>
      <c r="L299" s="79" t="s">
        <v>366</v>
      </c>
      <c r="M299" s="80" t="s">
        <v>35</v>
      </c>
      <c r="N299" s="81" t="s">
        <v>43</v>
      </c>
      <c r="O299" s="82" t="s">
        <v>367</v>
      </c>
      <c r="P299" s="83" t="s">
        <v>142</v>
      </c>
      <c r="Q299" s="84">
        <v>15000</v>
      </c>
      <c r="R299" s="76" t="str">
        <f>VLOOKUP(A299,[2]Sheet1!$A:$L,12,0)</f>
        <v>0841916175945</v>
      </c>
      <c r="S299" s="1">
        <v>11</v>
      </c>
      <c r="T299" s="65"/>
      <c r="U299" s="94"/>
      <c r="V299" s="94"/>
      <c r="W299" s="94"/>
      <c r="X299" s="94"/>
      <c r="Y299" s="124">
        <f t="shared" si="111"/>
        <v>0</v>
      </c>
      <c r="Z299" s="64">
        <f t="shared" si="112"/>
        <v>0</v>
      </c>
      <c r="AA299" s="64">
        <f t="shared" si="118"/>
        <v>0</v>
      </c>
      <c r="AB299" s="65"/>
      <c r="AC299" s="64">
        <f t="shared" si="113"/>
        <v>0</v>
      </c>
      <c r="AD299" s="64">
        <f t="shared" si="116"/>
        <v>0</v>
      </c>
      <c r="AE299" s="66">
        <f t="shared" si="114"/>
        <v>0</v>
      </c>
      <c r="AF299" s="66">
        <f t="shared" si="115"/>
        <v>0</v>
      </c>
      <c r="AG299" s="66">
        <f t="shared" si="117"/>
        <v>0</v>
      </c>
    </row>
    <row r="300" spans="1:33" ht="19.75" customHeight="1" x14ac:dyDescent="0.55000000000000004">
      <c r="A300" s="56" t="str">
        <f t="shared" si="101"/>
        <v>FW182THBK7</v>
      </c>
      <c r="B300" s="56" t="str">
        <f t="shared" si="105"/>
        <v/>
      </c>
      <c r="C300" s="56" t="str">
        <f t="shared" si="106"/>
        <v/>
      </c>
      <c r="D300" s="57">
        <f t="shared" si="107"/>
        <v>0</v>
      </c>
      <c r="E300" s="57" t="str">
        <f t="shared" si="108"/>
        <v/>
      </c>
      <c r="F300" s="56" t="str">
        <f t="shared" si="109"/>
        <v/>
      </c>
      <c r="G300" s="58">
        <f t="shared" si="110"/>
        <v>0</v>
      </c>
      <c r="H300" s="73" t="s">
        <v>19</v>
      </c>
      <c r="I300" s="127"/>
      <c r="J300" s="71" t="s">
        <v>110</v>
      </c>
      <c r="K300" s="78" t="s">
        <v>116</v>
      </c>
      <c r="L300" s="79" t="s">
        <v>369</v>
      </c>
      <c r="M300" s="80" t="s">
        <v>35</v>
      </c>
      <c r="N300" s="81" t="s">
        <v>43</v>
      </c>
      <c r="O300" s="82" t="s">
        <v>368</v>
      </c>
      <c r="P300" s="83" t="s">
        <v>142</v>
      </c>
      <c r="Q300" s="84">
        <v>15000</v>
      </c>
      <c r="R300" s="76" t="str">
        <f>VLOOKUP(A300,[2]Sheet1!$A:$L,12,0)</f>
        <v>0841916175990</v>
      </c>
      <c r="S300" s="1">
        <v>7</v>
      </c>
      <c r="T300" s="65"/>
      <c r="U300" s="94"/>
      <c r="V300" s="94"/>
      <c r="W300" s="94"/>
      <c r="X300" s="94"/>
      <c r="Y300" s="124">
        <f t="shared" si="111"/>
        <v>0</v>
      </c>
      <c r="Z300" s="64">
        <f t="shared" si="112"/>
        <v>0</v>
      </c>
      <c r="AA300" s="64">
        <f t="shared" si="118"/>
        <v>0</v>
      </c>
      <c r="AB300" s="65"/>
      <c r="AC300" s="64">
        <f t="shared" si="113"/>
        <v>0</v>
      </c>
      <c r="AD300" s="64">
        <f t="shared" si="116"/>
        <v>0</v>
      </c>
      <c r="AE300" s="66">
        <f t="shared" si="114"/>
        <v>0</v>
      </c>
      <c r="AF300" s="66">
        <f t="shared" si="115"/>
        <v>0</v>
      </c>
      <c r="AG300" s="66">
        <f t="shared" si="117"/>
        <v>0</v>
      </c>
    </row>
    <row r="301" spans="1:33" ht="19.75" customHeight="1" x14ac:dyDescent="0.55000000000000004">
      <c r="A301" s="56" t="str">
        <f t="shared" si="101"/>
        <v>FW182THBK7.5</v>
      </c>
      <c r="B301" s="56" t="str">
        <f t="shared" si="105"/>
        <v/>
      </c>
      <c r="C301" s="56" t="str">
        <f t="shared" si="106"/>
        <v/>
      </c>
      <c r="D301" s="57">
        <f t="shared" si="107"/>
        <v>0</v>
      </c>
      <c r="E301" s="57" t="str">
        <f t="shared" si="108"/>
        <v/>
      </c>
      <c r="F301" s="56" t="str">
        <f t="shared" si="109"/>
        <v/>
      </c>
      <c r="G301" s="58">
        <f t="shared" si="110"/>
        <v>0</v>
      </c>
      <c r="H301" s="73" t="s">
        <v>19</v>
      </c>
      <c r="I301" s="127"/>
      <c r="J301" s="71" t="s">
        <v>110</v>
      </c>
      <c r="K301" s="78" t="s">
        <v>116</v>
      </c>
      <c r="L301" s="79" t="s">
        <v>369</v>
      </c>
      <c r="M301" s="80" t="s">
        <v>35</v>
      </c>
      <c r="N301" s="81" t="s">
        <v>43</v>
      </c>
      <c r="O301" s="82" t="s">
        <v>368</v>
      </c>
      <c r="P301" s="83" t="s">
        <v>142</v>
      </c>
      <c r="Q301" s="84">
        <v>15000</v>
      </c>
      <c r="R301" s="76" t="str">
        <f>VLOOKUP(A301,[2]Sheet1!$A:$L,12,0)</f>
        <v>0841916176270</v>
      </c>
      <c r="S301" s="1">
        <v>7.5</v>
      </c>
      <c r="T301" s="65"/>
      <c r="U301" s="94"/>
      <c r="V301" s="94"/>
      <c r="W301" s="94"/>
      <c r="X301" s="94"/>
      <c r="Y301" s="124">
        <f t="shared" si="111"/>
        <v>0</v>
      </c>
      <c r="Z301" s="64">
        <f t="shared" si="112"/>
        <v>0</v>
      </c>
      <c r="AA301" s="64">
        <f t="shared" si="118"/>
        <v>0</v>
      </c>
      <c r="AB301" s="65"/>
      <c r="AC301" s="64">
        <f t="shared" si="113"/>
        <v>0</v>
      </c>
      <c r="AD301" s="64">
        <f t="shared" si="116"/>
        <v>0</v>
      </c>
      <c r="AE301" s="66">
        <f t="shared" si="114"/>
        <v>0</v>
      </c>
      <c r="AF301" s="66">
        <f t="shared" si="115"/>
        <v>0</v>
      </c>
      <c r="AG301" s="66">
        <f t="shared" si="117"/>
        <v>0</v>
      </c>
    </row>
    <row r="302" spans="1:33" ht="19.75" customHeight="1" x14ac:dyDescent="0.55000000000000004">
      <c r="A302" s="56" t="str">
        <f t="shared" si="101"/>
        <v>FW182THBK8</v>
      </c>
      <c r="B302" s="56" t="str">
        <f t="shared" si="105"/>
        <v/>
      </c>
      <c r="C302" s="56" t="str">
        <f t="shared" si="106"/>
        <v/>
      </c>
      <c r="D302" s="57">
        <f t="shared" si="107"/>
        <v>0</v>
      </c>
      <c r="E302" s="57" t="str">
        <f t="shared" si="108"/>
        <v/>
      </c>
      <c r="F302" s="56" t="str">
        <f t="shared" si="109"/>
        <v/>
      </c>
      <c r="G302" s="58">
        <f t="shared" si="110"/>
        <v>0</v>
      </c>
      <c r="H302" s="73" t="s">
        <v>19</v>
      </c>
      <c r="I302" s="127"/>
      <c r="J302" s="71" t="s">
        <v>110</v>
      </c>
      <c r="K302" s="78" t="s">
        <v>116</v>
      </c>
      <c r="L302" s="79" t="s">
        <v>369</v>
      </c>
      <c r="M302" s="80" t="s">
        <v>35</v>
      </c>
      <c r="N302" s="81" t="s">
        <v>43</v>
      </c>
      <c r="O302" s="82" t="s">
        <v>368</v>
      </c>
      <c r="P302" s="83" t="s">
        <v>142</v>
      </c>
      <c r="Q302" s="84">
        <v>15000</v>
      </c>
      <c r="R302" s="76" t="str">
        <f>VLOOKUP(A302,[2]Sheet1!$A:$L,12,0)</f>
        <v>0841916176003</v>
      </c>
      <c r="S302" s="1">
        <v>8</v>
      </c>
      <c r="T302" s="65"/>
      <c r="U302" s="94"/>
      <c r="V302" s="94"/>
      <c r="W302" s="94"/>
      <c r="X302" s="94"/>
      <c r="Y302" s="124">
        <f t="shared" si="111"/>
        <v>0</v>
      </c>
      <c r="Z302" s="64">
        <f t="shared" si="112"/>
        <v>0</v>
      </c>
      <c r="AA302" s="64">
        <f t="shared" si="118"/>
        <v>0</v>
      </c>
      <c r="AB302" s="65"/>
      <c r="AC302" s="64">
        <f t="shared" si="113"/>
        <v>0</v>
      </c>
      <c r="AD302" s="64">
        <f t="shared" si="116"/>
        <v>0</v>
      </c>
      <c r="AE302" s="66">
        <f t="shared" si="114"/>
        <v>0</v>
      </c>
      <c r="AF302" s="66">
        <f t="shared" si="115"/>
        <v>0</v>
      </c>
      <c r="AG302" s="66">
        <f t="shared" si="117"/>
        <v>0</v>
      </c>
    </row>
    <row r="303" spans="1:33" ht="19.75" customHeight="1" x14ac:dyDescent="0.55000000000000004">
      <c r="A303" s="56" t="str">
        <f t="shared" si="101"/>
        <v>FW182THBK8.5</v>
      </c>
      <c r="B303" s="56" t="str">
        <f t="shared" si="105"/>
        <v/>
      </c>
      <c r="C303" s="56" t="str">
        <f t="shared" si="106"/>
        <v/>
      </c>
      <c r="D303" s="57">
        <f t="shared" si="107"/>
        <v>0</v>
      </c>
      <c r="E303" s="57" t="str">
        <f t="shared" si="108"/>
        <v/>
      </c>
      <c r="F303" s="56" t="str">
        <f t="shared" si="109"/>
        <v/>
      </c>
      <c r="G303" s="58">
        <f t="shared" si="110"/>
        <v>0</v>
      </c>
      <c r="H303" s="73" t="s">
        <v>19</v>
      </c>
      <c r="I303" s="127"/>
      <c r="J303" s="71" t="s">
        <v>110</v>
      </c>
      <c r="K303" s="78" t="s">
        <v>116</v>
      </c>
      <c r="L303" s="79" t="s">
        <v>369</v>
      </c>
      <c r="M303" s="80" t="s">
        <v>35</v>
      </c>
      <c r="N303" s="81" t="s">
        <v>43</v>
      </c>
      <c r="O303" s="82" t="s">
        <v>368</v>
      </c>
      <c r="P303" s="83" t="s">
        <v>142</v>
      </c>
      <c r="Q303" s="84">
        <v>15000</v>
      </c>
      <c r="R303" s="76" t="str">
        <f>VLOOKUP(A303,[2]Sheet1!$A:$L,12,0)</f>
        <v>0841916176287</v>
      </c>
      <c r="S303" s="1">
        <v>8.5</v>
      </c>
      <c r="T303" s="65"/>
      <c r="U303" s="94"/>
      <c r="V303" s="94"/>
      <c r="W303" s="94"/>
      <c r="X303" s="94"/>
      <c r="Y303" s="124">
        <f t="shared" si="111"/>
        <v>0</v>
      </c>
      <c r="Z303" s="64">
        <f t="shared" si="112"/>
        <v>0</v>
      </c>
      <c r="AA303" s="64">
        <f t="shared" si="118"/>
        <v>0</v>
      </c>
      <c r="AB303" s="65"/>
      <c r="AC303" s="64">
        <f t="shared" si="113"/>
        <v>0</v>
      </c>
      <c r="AD303" s="64">
        <f t="shared" si="116"/>
        <v>0</v>
      </c>
      <c r="AE303" s="66">
        <f t="shared" si="114"/>
        <v>0</v>
      </c>
      <c r="AF303" s="66">
        <f t="shared" si="115"/>
        <v>0</v>
      </c>
      <c r="AG303" s="66">
        <f t="shared" si="117"/>
        <v>0</v>
      </c>
    </row>
    <row r="304" spans="1:33" ht="19.75" customHeight="1" x14ac:dyDescent="0.55000000000000004">
      <c r="A304" s="56" t="str">
        <f t="shared" si="101"/>
        <v>FW182THBK9</v>
      </c>
      <c r="B304" s="56" t="str">
        <f t="shared" si="105"/>
        <v/>
      </c>
      <c r="C304" s="56" t="str">
        <f t="shared" si="106"/>
        <v/>
      </c>
      <c r="D304" s="57">
        <f t="shared" si="107"/>
        <v>0</v>
      </c>
      <c r="E304" s="57" t="str">
        <f t="shared" si="108"/>
        <v/>
      </c>
      <c r="F304" s="56" t="str">
        <f t="shared" si="109"/>
        <v/>
      </c>
      <c r="G304" s="58">
        <f t="shared" si="110"/>
        <v>0</v>
      </c>
      <c r="H304" s="73" t="s">
        <v>19</v>
      </c>
      <c r="I304" s="127"/>
      <c r="J304" s="71" t="s">
        <v>110</v>
      </c>
      <c r="K304" s="78" t="s">
        <v>116</v>
      </c>
      <c r="L304" s="79" t="s">
        <v>369</v>
      </c>
      <c r="M304" s="80" t="s">
        <v>35</v>
      </c>
      <c r="N304" s="81" t="s">
        <v>43</v>
      </c>
      <c r="O304" s="82" t="s">
        <v>368</v>
      </c>
      <c r="P304" s="83" t="s">
        <v>142</v>
      </c>
      <c r="Q304" s="84">
        <v>15000</v>
      </c>
      <c r="R304" s="76" t="str">
        <f>VLOOKUP(A304,[2]Sheet1!$A:$L,12,0)</f>
        <v>0841916176010</v>
      </c>
      <c r="S304" s="1">
        <v>9</v>
      </c>
      <c r="T304" s="65"/>
      <c r="U304" s="94"/>
      <c r="V304" s="94"/>
      <c r="W304" s="94"/>
      <c r="X304" s="94"/>
      <c r="Y304" s="124">
        <f t="shared" si="111"/>
        <v>0</v>
      </c>
      <c r="Z304" s="64">
        <f t="shared" si="112"/>
        <v>0</v>
      </c>
      <c r="AA304" s="64">
        <f t="shared" si="118"/>
        <v>0</v>
      </c>
      <c r="AB304" s="65"/>
      <c r="AC304" s="64">
        <f t="shared" si="113"/>
        <v>0</v>
      </c>
      <c r="AD304" s="64">
        <f t="shared" ref="AD304:AD326" si="119">IFERROR(AC304*$I$8,"")</f>
        <v>0</v>
      </c>
      <c r="AE304" s="66">
        <f t="shared" si="114"/>
        <v>0</v>
      </c>
      <c r="AF304" s="66">
        <f t="shared" si="115"/>
        <v>0</v>
      </c>
      <c r="AG304" s="66">
        <f t="shared" si="117"/>
        <v>0</v>
      </c>
    </row>
    <row r="305" spans="1:33" ht="19.75" customHeight="1" x14ac:dyDescent="0.55000000000000004">
      <c r="A305" s="56" t="str">
        <f t="shared" si="101"/>
        <v>FW182THBK9.5</v>
      </c>
      <c r="B305" s="56" t="str">
        <f t="shared" si="105"/>
        <v/>
      </c>
      <c r="C305" s="56" t="str">
        <f t="shared" si="106"/>
        <v/>
      </c>
      <c r="D305" s="57">
        <f t="shared" si="107"/>
        <v>0</v>
      </c>
      <c r="E305" s="57" t="str">
        <f t="shared" si="108"/>
        <v/>
      </c>
      <c r="F305" s="56" t="str">
        <f t="shared" si="109"/>
        <v/>
      </c>
      <c r="G305" s="58">
        <f t="shared" si="110"/>
        <v>0</v>
      </c>
      <c r="H305" s="73" t="s">
        <v>19</v>
      </c>
      <c r="I305" s="127"/>
      <c r="J305" s="71" t="s">
        <v>110</v>
      </c>
      <c r="K305" s="78" t="s">
        <v>116</v>
      </c>
      <c r="L305" s="79" t="s">
        <v>369</v>
      </c>
      <c r="M305" s="80" t="s">
        <v>35</v>
      </c>
      <c r="N305" s="81" t="s">
        <v>43</v>
      </c>
      <c r="O305" s="82" t="s">
        <v>368</v>
      </c>
      <c r="P305" s="83" t="s">
        <v>142</v>
      </c>
      <c r="Q305" s="84">
        <v>15000</v>
      </c>
      <c r="R305" s="76" t="str">
        <f>VLOOKUP(A305,[2]Sheet1!$A:$L,12,0)</f>
        <v>0841916176294</v>
      </c>
      <c r="S305" s="1">
        <v>9.5</v>
      </c>
      <c r="T305" s="65"/>
      <c r="U305" s="94"/>
      <c r="V305" s="94"/>
      <c r="W305" s="94"/>
      <c r="X305" s="94"/>
      <c r="Y305" s="124">
        <f t="shared" si="111"/>
        <v>0</v>
      </c>
      <c r="Z305" s="64">
        <f t="shared" si="112"/>
        <v>0</v>
      </c>
      <c r="AA305" s="64">
        <f t="shared" si="118"/>
        <v>0</v>
      </c>
      <c r="AB305" s="65"/>
      <c r="AC305" s="64">
        <f t="shared" si="113"/>
        <v>0</v>
      </c>
      <c r="AD305" s="64">
        <f t="shared" si="119"/>
        <v>0</v>
      </c>
      <c r="AE305" s="66">
        <f t="shared" si="114"/>
        <v>0</v>
      </c>
      <c r="AF305" s="66">
        <f t="shared" si="115"/>
        <v>0</v>
      </c>
      <c r="AG305" s="66">
        <f t="shared" si="117"/>
        <v>0</v>
      </c>
    </row>
    <row r="306" spans="1:33" ht="19.75" customHeight="1" x14ac:dyDescent="0.55000000000000004">
      <c r="A306" s="56" t="str">
        <f t="shared" si="101"/>
        <v>FW182THBK10</v>
      </c>
      <c r="B306" s="56" t="str">
        <f t="shared" si="105"/>
        <v/>
      </c>
      <c r="C306" s="56" t="str">
        <f t="shared" si="106"/>
        <v/>
      </c>
      <c r="D306" s="57">
        <f t="shared" si="107"/>
        <v>0</v>
      </c>
      <c r="E306" s="57" t="str">
        <f t="shared" si="108"/>
        <v/>
      </c>
      <c r="F306" s="56" t="str">
        <f t="shared" si="109"/>
        <v/>
      </c>
      <c r="G306" s="58">
        <f t="shared" si="110"/>
        <v>0</v>
      </c>
      <c r="H306" s="73" t="s">
        <v>19</v>
      </c>
      <c r="I306" s="127"/>
      <c r="J306" s="71" t="s">
        <v>110</v>
      </c>
      <c r="K306" s="78" t="s">
        <v>116</v>
      </c>
      <c r="L306" s="79" t="s">
        <v>369</v>
      </c>
      <c r="M306" s="80" t="s">
        <v>35</v>
      </c>
      <c r="N306" s="81" t="s">
        <v>43</v>
      </c>
      <c r="O306" s="82" t="s">
        <v>368</v>
      </c>
      <c r="P306" s="83" t="s">
        <v>142</v>
      </c>
      <c r="Q306" s="84">
        <v>15000</v>
      </c>
      <c r="R306" s="76" t="str">
        <f>VLOOKUP(A306,[2]Sheet1!$A:$L,12,0)</f>
        <v>0841916176027</v>
      </c>
      <c r="S306" s="1">
        <v>10</v>
      </c>
      <c r="T306" s="65"/>
      <c r="U306" s="94"/>
      <c r="V306" s="94"/>
      <c r="W306" s="94"/>
      <c r="X306" s="94"/>
      <c r="Y306" s="124">
        <f t="shared" si="111"/>
        <v>0</v>
      </c>
      <c r="Z306" s="64">
        <f t="shared" si="112"/>
        <v>0</v>
      </c>
      <c r="AA306" s="64">
        <f t="shared" si="118"/>
        <v>0</v>
      </c>
      <c r="AB306" s="65"/>
      <c r="AC306" s="64">
        <f t="shared" si="113"/>
        <v>0</v>
      </c>
      <c r="AD306" s="64">
        <f t="shared" si="119"/>
        <v>0</v>
      </c>
      <c r="AE306" s="66">
        <f t="shared" si="114"/>
        <v>0</v>
      </c>
      <c r="AF306" s="66">
        <f t="shared" si="115"/>
        <v>0</v>
      </c>
      <c r="AG306" s="66">
        <f t="shared" si="117"/>
        <v>0</v>
      </c>
    </row>
    <row r="307" spans="1:33" ht="19.75" customHeight="1" x14ac:dyDescent="0.55000000000000004">
      <c r="A307" s="56" t="str">
        <f t="shared" si="101"/>
        <v>FW182THBK10.5</v>
      </c>
      <c r="B307" s="56" t="str">
        <f t="shared" si="105"/>
        <v/>
      </c>
      <c r="C307" s="56" t="str">
        <f t="shared" si="106"/>
        <v/>
      </c>
      <c r="D307" s="57">
        <f t="shared" si="107"/>
        <v>0</v>
      </c>
      <c r="E307" s="57" t="str">
        <f t="shared" si="108"/>
        <v/>
      </c>
      <c r="F307" s="56" t="str">
        <f t="shared" si="109"/>
        <v/>
      </c>
      <c r="G307" s="58">
        <f t="shared" si="110"/>
        <v>0</v>
      </c>
      <c r="H307" s="73" t="s">
        <v>19</v>
      </c>
      <c r="I307" s="127"/>
      <c r="J307" s="71" t="s">
        <v>110</v>
      </c>
      <c r="K307" s="78" t="s">
        <v>116</v>
      </c>
      <c r="L307" s="79" t="s">
        <v>369</v>
      </c>
      <c r="M307" s="80" t="s">
        <v>35</v>
      </c>
      <c r="N307" s="81" t="s">
        <v>43</v>
      </c>
      <c r="O307" s="82" t="s">
        <v>368</v>
      </c>
      <c r="P307" s="83" t="s">
        <v>142</v>
      </c>
      <c r="Q307" s="84">
        <v>15000</v>
      </c>
      <c r="R307" s="76" t="str">
        <f>VLOOKUP(A307,[2]Sheet1!$A:$L,12,0)</f>
        <v>0841916176300</v>
      </c>
      <c r="S307" s="1">
        <v>10.5</v>
      </c>
      <c r="T307" s="65"/>
      <c r="U307" s="94"/>
      <c r="V307" s="94"/>
      <c r="W307" s="94"/>
      <c r="X307" s="94"/>
      <c r="Y307" s="124">
        <f t="shared" si="111"/>
        <v>0</v>
      </c>
      <c r="Z307" s="64">
        <f t="shared" si="112"/>
        <v>0</v>
      </c>
      <c r="AA307" s="64">
        <f t="shared" si="118"/>
        <v>0</v>
      </c>
      <c r="AB307" s="65"/>
      <c r="AC307" s="64">
        <f t="shared" si="113"/>
        <v>0</v>
      </c>
      <c r="AD307" s="64">
        <f t="shared" si="119"/>
        <v>0</v>
      </c>
      <c r="AE307" s="66">
        <f t="shared" si="114"/>
        <v>0</v>
      </c>
      <c r="AF307" s="66">
        <f t="shared" si="115"/>
        <v>0</v>
      </c>
      <c r="AG307" s="66">
        <f t="shared" si="117"/>
        <v>0</v>
      </c>
    </row>
    <row r="308" spans="1:33" ht="19.75" customHeight="1" x14ac:dyDescent="0.55000000000000004">
      <c r="A308" s="56" t="str">
        <f t="shared" si="101"/>
        <v>FW182THBK11</v>
      </c>
      <c r="B308" s="56" t="str">
        <f t="shared" si="105"/>
        <v/>
      </c>
      <c r="C308" s="56" t="str">
        <f t="shared" si="106"/>
        <v/>
      </c>
      <c r="D308" s="57">
        <f t="shared" si="107"/>
        <v>0</v>
      </c>
      <c r="E308" s="57" t="str">
        <f t="shared" si="108"/>
        <v/>
      </c>
      <c r="F308" s="56" t="str">
        <f t="shared" si="109"/>
        <v/>
      </c>
      <c r="G308" s="58">
        <f t="shared" si="110"/>
        <v>0</v>
      </c>
      <c r="H308" s="73" t="s">
        <v>19</v>
      </c>
      <c r="I308" s="127"/>
      <c r="J308" s="71" t="s">
        <v>110</v>
      </c>
      <c r="K308" s="78" t="s">
        <v>116</v>
      </c>
      <c r="L308" s="79" t="s">
        <v>369</v>
      </c>
      <c r="M308" s="80" t="s">
        <v>35</v>
      </c>
      <c r="N308" s="81" t="s">
        <v>43</v>
      </c>
      <c r="O308" s="82" t="s">
        <v>368</v>
      </c>
      <c r="P308" s="83" t="s">
        <v>142</v>
      </c>
      <c r="Q308" s="84">
        <v>15000</v>
      </c>
      <c r="R308" s="76" t="str">
        <f>VLOOKUP(A308,[2]Sheet1!$A:$L,12,0)</f>
        <v>0841916176034</v>
      </c>
      <c r="S308" s="1">
        <v>11</v>
      </c>
      <c r="T308" s="65"/>
      <c r="U308" s="94"/>
      <c r="V308" s="94"/>
      <c r="W308" s="94"/>
      <c r="X308" s="94"/>
      <c r="Y308" s="124">
        <f t="shared" si="111"/>
        <v>0</v>
      </c>
      <c r="Z308" s="64">
        <f t="shared" si="112"/>
        <v>0</v>
      </c>
      <c r="AA308" s="64">
        <f t="shared" si="118"/>
        <v>0</v>
      </c>
      <c r="AB308" s="65"/>
      <c r="AC308" s="64">
        <f t="shared" si="113"/>
        <v>0</v>
      </c>
      <c r="AD308" s="64">
        <f t="shared" si="119"/>
        <v>0</v>
      </c>
      <c r="AE308" s="66">
        <f t="shared" si="114"/>
        <v>0</v>
      </c>
      <c r="AF308" s="66">
        <f t="shared" si="115"/>
        <v>0</v>
      </c>
      <c r="AG308" s="66">
        <f t="shared" si="117"/>
        <v>0</v>
      </c>
    </row>
    <row r="309" spans="1:33" ht="19.75" customHeight="1" x14ac:dyDescent="0.55000000000000004">
      <c r="A309" s="56" t="str">
        <f t="shared" si="101"/>
        <v>FW184BKGU7</v>
      </c>
      <c r="B309" s="56" t="str">
        <f t="shared" si="105"/>
        <v/>
      </c>
      <c r="C309" s="56" t="str">
        <f t="shared" si="106"/>
        <v/>
      </c>
      <c r="D309" s="57">
        <f t="shared" si="107"/>
        <v>0</v>
      </c>
      <c r="E309" s="57" t="str">
        <f t="shared" si="108"/>
        <v/>
      </c>
      <c r="F309" s="56" t="str">
        <f t="shared" si="109"/>
        <v/>
      </c>
      <c r="G309" s="58">
        <f t="shared" si="110"/>
        <v>0</v>
      </c>
      <c r="H309" s="73" t="s">
        <v>19</v>
      </c>
      <c r="I309" s="127"/>
      <c r="J309" s="71" t="s">
        <v>110</v>
      </c>
      <c r="K309" s="78" t="s">
        <v>117</v>
      </c>
      <c r="L309" s="79" t="s">
        <v>366</v>
      </c>
      <c r="M309" s="80" t="s">
        <v>35</v>
      </c>
      <c r="N309" s="81" t="s">
        <v>43</v>
      </c>
      <c r="O309" s="82" t="s">
        <v>370</v>
      </c>
      <c r="P309" s="83" t="s">
        <v>142</v>
      </c>
      <c r="Q309" s="84">
        <v>16000</v>
      </c>
      <c r="R309" s="76" t="str">
        <f>VLOOKUP(A309,[2]Sheet1!$A:$L,12,0)</f>
        <v>0841916177673</v>
      </c>
      <c r="S309" s="1">
        <v>7</v>
      </c>
      <c r="T309" s="65"/>
      <c r="U309" s="94"/>
      <c r="V309" s="94"/>
      <c r="W309" s="94"/>
      <c r="X309" s="94"/>
      <c r="Y309" s="124">
        <f t="shared" si="111"/>
        <v>0</v>
      </c>
      <c r="Z309" s="64">
        <f t="shared" si="112"/>
        <v>0</v>
      </c>
      <c r="AA309" s="64">
        <f t="shared" si="118"/>
        <v>0</v>
      </c>
      <c r="AB309" s="65"/>
      <c r="AC309" s="64">
        <f t="shared" si="113"/>
        <v>0</v>
      </c>
      <c r="AD309" s="64">
        <f t="shared" si="119"/>
        <v>0</v>
      </c>
      <c r="AE309" s="66">
        <f t="shared" si="114"/>
        <v>0</v>
      </c>
      <c r="AF309" s="66">
        <f t="shared" si="115"/>
        <v>0</v>
      </c>
      <c r="AG309" s="66">
        <f t="shared" si="117"/>
        <v>0</v>
      </c>
    </row>
    <row r="310" spans="1:33" ht="19.75" customHeight="1" x14ac:dyDescent="0.55000000000000004">
      <c r="A310" s="56" t="str">
        <f t="shared" si="101"/>
        <v>FW184BKGU7.5</v>
      </c>
      <c r="B310" s="56" t="str">
        <f t="shared" si="105"/>
        <v/>
      </c>
      <c r="C310" s="56" t="str">
        <f t="shared" si="106"/>
        <v/>
      </c>
      <c r="D310" s="57">
        <f t="shared" si="107"/>
        <v>0</v>
      </c>
      <c r="E310" s="57" t="str">
        <f t="shared" si="108"/>
        <v/>
      </c>
      <c r="F310" s="56" t="str">
        <f t="shared" si="109"/>
        <v/>
      </c>
      <c r="G310" s="58">
        <f t="shared" si="110"/>
        <v>0</v>
      </c>
      <c r="H310" s="73" t="s">
        <v>19</v>
      </c>
      <c r="I310" s="127"/>
      <c r="J310" s="71" t="s">
        <v>110</v>
      </c>
      <c r="K310" s="78" t="s">
        <v>117</v>
      </c>
      <c r="L310" s="79" t="s">
        <v>366</v>
      </c>
      <c r="M310" s="80" t="s">
        <v>35</v>
      </c>
      <c r="N310" s="81" t="s">
        <v>43</v>
      </c>
      <c r="O310" s="82" t="s">
        <v>370</v>
      </c>
      <c r="P310" s="83" t="s">
        <v>142</v>
      </c>
      <c r="Q310" s="84">
        <v>16000</v>
      </c>
      <c r="R310" s="76" t="str">
        <f>VLOOKUP(A310,[2]Sheet1!$A:$L,12,0)</f>
        <v>0841916177680</v>
      </c>
      <c r="S310" s="1">
        <v>7.5</v>
      </c>
      <c r="T310" s="65"/>
      <c r="U310" s="94"/>
      <c r="V310" s="94"/>
      <c r="W310" s="94"/>
      <c r="X310" s="94"/>
      <c r="Y310" s="124">
        <f t="shared" si="111"/>
        <v>0</v>
      </c>
      <c r="Z310" s="64">
        <f t="shared" si="112"/>
        <v>0</v>
      </c>
      <c r="AA310" s="64">
        <f t="shared" si="118"/>
        <v>0</v>
      </c>
      <c r="AB310" s="65"/>
      <c r="AC310" s="64">
        <f t="shared" si="113"/>
        <v>0</v>
      </c>
      <c r="AD310" s="64">
        <f t="shared" si="119"/>
        <v>0</v>
      </c>
      <c r="AE310" s="66">
        <f t="shared" si="114"/>
        <v>0</v>
      </c>
      <c r="AF310" s="66">
        <f t="shared" si="115"/>
        <v>0</v>
      </c>
      <c r="AG310" s="66">
        <f t="shared" si="117"/>
        <v>0</v>
      </c>
    </row>
    <row r="311" spans="1:33" ht="19.75" customHeight="1" x14ac:dyDescent="0.55000000000000004">
      <c r="A311" s="56" t="str">
        <f t="shared" si="101"/>
        <v>FW184BKGU8</v>
      </c>
      <c r="B311" s="56" t="str">
        <f t="shared" si="105"/>
        <v/>
      </c>
      <c r="C311" s="56" t="str">
        <f t="shared" si="106"/>
        <v/>
      </c>
      <c r="D311" s="57">
        <f t="shared" si="107"/>
        <v>0</v>
      </c>
      <c r="E311" s="57" t="str">
        <f t="shared" si="108"/>
        <v/>
      </c>
      <c r="F311" s="56" t="str">
        <f t="shared" si="109"/>
        <v/>
      </c>
      <c r="G311" s="58">
        <f t="shared" si="110"/>
        <v>0</v>
      </c>
      <c r="H311" s="73" t="s">
        <v>19</v>
      </c>
      <c r="I311" s="127"/>
      <c r="J311" s="71" t="s">
        <v>110</v>
      </c>
      <c r="K311" s="78" t="s">
        <v>117</v>
      </c>
      <c r="L311" s="79" t="s">
        <v>366</v>
      </c>
      <c r="M311" s="80" t="s">
        <v>35</v>
      </c>
      <c r="N311" s="81" t="s">
        <v>43</v>
      </c>
      <c r="O311" s="82" t="s">
        <v>370</v>
      </c>
      <c r="P311" s="83" t="s">
        <v>142</v>
      </c>
      <c r="Q311" s="84">
        <v>16000</v>
      </c>
      <c r="R311" s="76" t="str">
        <f>VLOOKUP(A311,[2]Sheet1!$A:$L,12,0)</f>
        <v>0841916177697</v>
      </c>
      <c r="S311" s="1">
        <v>8</v>
      </c>
      <c r="T311" s="65"/>
      <c r="U311" s="94"/>
      <c r="V311" s="94"/>
      <c r="W311" s="94"/>
      <c r="X311" s="94"/>
      <c r="Y311" s="124">
        <f t="shared" si="111"/>
        <v>0</v>
      </c>
      <c r="Z311" s="64">
        <f t="shared" si="112"/>
        <v>0</v>
      </c>
      <c r="AA311" s="64">
        <f t="shared" si="118"/>
        <v>0</v>
      </c>
      <c r="AB311" s="65"/>
      <c r="AC311" s="64">
        <f t="shared" si="113"/>
        <v>0</v>
      </c>
      <c r="AD311" s="64">
        <f t="shared" si="119"/>
        <v>0</v>
      </c>
      <c r="AE311" s="66">
        <f t="shared" si="114"/>
        <v>0</v>
      </c>
      <c r="AF311" s="66">
        <f t="shared" si="115"/>
        <v>0</v>
      </c>
      <c r="AG311" s="66">
        <f t="shared" si="117"/>
        <v>0</v>
      </c>
    </row>
    <row r="312" spans="1:33" ht="19.75" customHeight="1" x14ac:dyDescent="0.55000000000000004">
      <c r="A312" s="56" t="str">
        <f t="shared" si="101"/>
        <v>FW184BKGU8.5</v>
      </c>
      <c r="B312" s="56" t="str">
        <f t="shared" si="105"/>
        <v/>
      </c>
      <c r="C312" s="56" t="str">
        <f t="shared" si="106"/>
        <v/>
      </c>
      <c r="D312" s="57">
        <f t="shared" si="107"/>
        <v>0</v>
      </c>
      <c r="E312" s="57" t="str">
        <f t="shared" si="108"/>
        <v/>
      </c>
      <c r="F312" s="56" t="str">
        <f t="shared" si="109"/>
        <v/>
      </c>
      <c r="G312" s="58">
        <f t="shared" si="110"/>
        <v>0</v>
      </c>
      <c r="H312" s="73" t="s">
        <v>19</v>
      </c>
      <c r="I312" s="127"/>
      <c r="J312" s="71" t="s">
        <v>110</v>
      </c>
      <c r="K312" s="78" t="s">
        <v>117</v>
      </c>
      <c r="L312" s="79" t="s">
        <v>366</v>
      </c>
      <c r="M312" s="80" t="s">
        <v>35</v>
      </c>
      <c r="N312" s="81" t="s">
        <v>43</v>
      </c>
      <c r="O312" s="82" t="s">
        <v>370</v>
      </c>
      <c r="P312" s="83" t="s">
        <v>142</v>
      </c>
      <c r="Q312" s="84">
        <v>16000</v>
      </c>
      <c r="R312" s="76" t="str">
        <f>VLOOKUP(A312,[2]Sheet1!$A:$L,12,0)</f>
        <v>0841916177703</v>
      </c>
      <c r="S312" s="1">
        <v>8.5</v>
      </c>
      <c r="T312" s="65"/>
      <c r="U312" s="94"/>
      <c r="V312" s="94"/>
      <c r="W312" s="94"/>
      <c r="X312" s="94"/>
      <c r="Y312" s="124">
        <f t="shared" si="111"/>
        <v>0</v>
      </c>
      <c r="Z312" s="64">
        <f t="shared" si="112"/>
        <v>0</v>
      </c>
      <c r="AA312" s="64">
        <f t="shared" si="118"/>
        <v>0</v>
      </c>
      <c r="AB312" s="65"/>
      <c r="AC312" s="64">
        <f t="shared" si="113"/>
        <v>0</v>
      </c>
      <c r="AD312" s="64">
        <f t="shared" si="119"/>
        <v>0</v>
      </c>
      <c r="AE312" s="66">
        <f t="shared" si="114"/>
        <v>0</v>
      </c>
      <c r="AF312" s="66">
        <f t="shared" si="115"/>
        <v>0</v>
      </c>
      <c r="AG312" s="66">
        <f t="shared" si="117"/>
        <v>0</v>
      </c>
    </row>
    <row r="313" spans="1:33" ht="19.75" customHeight="1" x14ac:dyDescent="0.55000000000000004">
      <c r="A313" s="56" t="str">
        <f t="shared" si="101"/>
        <v>FW184BKGU9</v>
      </c>
      <c r="B313" s="56" t="str">
        <f t="shared" si="105"/>
        <v/>
      </c>
      <c r="C313" s="56" t="str">
        <f t="shared" si="106"/>
        <v/>
      </c>
      <c r="D313" s="57">
        <f t="shared" si="107"/>
        <v>0</v>
      </c>
      <c r="E313" s="57" t="str">
        <f t="shared" si="108"/>
        <v/>
      </c>
      <c r="F313" s="56" t="str">
        <f t="shared" si="109"/>
        <v/>
      </c>
      <c r="G313" s="58">
        <f t="shared" si="110"/>
        <v>0</v>
      </c>
      <c r="H313" s="73" t="s">
        <v>19</v>
      </c>
      <c r="I313" s="127"/>
      <c r="J313" s="71" t="s">
        <v>110</v>
      </c>
      <c r="K313" s="78" t="s">
        <v>117</v>
      </c>
      <c r="L313" s="79" t="s">
        <v>366</v>
      </c>
      <c r="M313" s="80" t="s">
        <v>35</v>
      </c>
      <c r="N313" s="81" t="s">
        <v>43</v>
      </c>
      <c r="O313" s="82" t="s">
        <v>370</v>
      </c>
      <c r="P313" s="83" t="s">
        <v>142</v>
      </c>
      <c r="Q313" s="84">
        <v>16000</v>
      </c>
      <c r="R313" s="76" t="str">
        <f>VLOOKUP(A313,[2]Sheet1!$A:$L,12,0)</f>
        <v>0841916177710</v>
      </c>
      <c r="S313" s="1">
        <v>9</v>
      </c>
      <c r="T313" s="65"/>
      <c r="U313" s="94"/>
      <c r="V313" s="94"/>
      <c r="W313" s="94"/>
      <c r="X313" s="94"/>
      <c r="Y313" s="124">
        <f t="shared" si="111"/>
        <v>0</v>
      </c>
      <c r="Z313" s="64">
        <f t="shared" si="112"/>
        <v>0</v>
      </c>
      <c r="AA313" s="64">
        <f t="shared" si="118"/>
        <v>0</v>
      </c>
      <c r="AB313" s="65"/>
      <c r="AC313" s="64">
        <f t="shared" si="113"/>
        <v>0</v>
      </c>
      <c r="AD313" s="64">
        <f t="shared" si="119"/>
        <v>0</v>
      </c>
      <c r="AE313" s="66">
        <f t="shared" si="114"/>
        <v>0</v>
      </c>
      <c r="AF313" s="66">
        <f t="shared" si="115"/>
        <v>0</v>
      </c>
      <c r="AG313" s="66">
        <f t="shared" si="117"/>
        <v>0</v>
      </c>
    </row>
    <row r="314" spans="1:33" ht="19.75" customHeight="1" x14ac:dyDescent="0.55000000000000004">
      <c r="A314" s="56" t="str">
        <f t="shared" si="101"/>
        <v>FW184BKGU9.5</v>
      </c>
      <c r="B314" s="56" t="str">
        <f t="shared" si="105"/>
        <v/>
      </c>
      <c r="C314" s="56" t="str">
        <f t="shared" si="106"/>
        <v/>
      </c>
      <c r="D314" s="57">
        <f t="shared" si="107"/>
        <v>0</v>
      </c>
      <c r="E314" s="57" t="str">
        <f t="shared" si="108"/>
        <v/>
      </c>
      <c r="F314" s="56" t="str">
        <f t="shared" si="109"/>
        <v/>
      </c>
      <c r="G314" s="58">
        <f t="shared" si="110"/>
        <v>0</v>
      </c>
      <c r="H314" s="73" t="s">
        <v>19</v>
      </c>
      <c r="I314" s="127"/>
      <c r="J314" s="71" t="s">
        <v>110</v>
      </c>
      <c r="K314" s="78" t="s">
        <v>117</v>
      </c>
      <c r="L314" s="79" t="s">
        <v>366</v>
      </c>
      <c r="M314" s="80" t="s">
        <v>35</v>
      </c>
      <c r="N314" s="81" t="s">
        <v>43</v>
      </c>
      <c r="O314" s="82" t="s">
        <v>370</v>
      </c>
      <c r="P314" s="83" t="s">
        <v>142</v>
      </c>
      <c r="Q314" s="84">
        <v>16000</v>
      </c>
      <c r="R314" s="76" t="str">
        <f>VLOOKUP(A314,[2]Sheet1!$A:$L,12,0)</f>
        <v>0841916177727</v>
      </c>
      <c r="S314" s="1">
        <v>9.5</v>
      </c>
      <c r="T314" s="65"/>
      <c r="U314" s="94"/>
      <c r="V314" s="94"/>
      <c r="W314" s="94"/>
      <c r="X314" s="94"/>
      <c r="Y314" s="124">
        <f t="shared" si="111"/>
        <v>0</v>
      </c>
      <c r="Z314" s="64">
        <f t="shared" si="112"/>
        <v>0</v>
      </c>
      <c r="AA314" s="64">
        <f t="shared" si="118"/>
        <v>0</v>
      </c>
      <c r="AB314" s="65"/>
      <c r="AC314" s="64">
        <f t="shared" si="113"/>
        <v>0</v>
      </c>
      <c r="AD314" s="64">
        <f t="shared" si="119"/>
        <v>0</v>
      </c>
      <c r="AE314" s="66">
        <f t="shared" si="114"/>
        <v>0</v>
      </c>
      <c r="AF314" s="66">
        <f t="shared" si="115"/>
        <v>0</v>
      </c>
      <c r="AG314" s="66">
        <f t="shared" ref="AG314:AG326" si="120">IFERROR(AD314+AA314,"")</f>
        <v>0</v>
      </c>
    </row>
    <row r="315" spans="1:33" ht="19.75" customHeight="1" x14ac:dyDescent="0.55000000000000004">
      <c r="A315" s="56" t="str">
        <f t="shared" si="101"/>
        <v>FW184BKGU10</v>
      </c>
      <c r="B315" s="56" t="str">
        <f t="shared" si="105"/>
        <v/>
      </c>
      <c r="C315" s="56" t="str">
        <f t="shared" si="106"/>
        <v/>
      </c>
      <c r="D315" s="57">
        <f t="shared" si="107"/>
        <v>0</v>
      </c>
      <c r="E315" s="57" t="str">
        <f t="shared" si="108"/>
        <v/>
      </c>
      <c r="F315" s="56" t="str">
        <f t="shared" si="109"/>
        <v/>
      </c>
      <c r="G315" s="58">
        <f t="shared" si="110"/>
        <v>0</v>
      </c>
      <c r="H315" s="73" t="s">
        <v>19</v>
      </c>
      <c r="I315" s="127"/>
      <c r="J315" s="71" t="s">
        <v>110</v>
      </c>
      <c r="K315" s="78" t="s">
        <v>117</v>
      </c>
      <c r="L315" s="79" t="s">
        <v>366</v>
      </c>
      <c r="M315" s="80" t="s">
        <v>35</v>
      </c>
      <c r="N315" s="81" t="s">
        <v>43</v>
      </c>
      <c r="O315" s="82" t="s">
        <v>370</v>
      </c>
      <c r="P315" s="83" t="s">
        <v>142</v>
      </c>
      <c r="Q315" s="84">
        <v>16000</v>
      </c>
      <c r="R315" s="76" t="str">
        <f>VLOOKUP(A315,[2]Sheet1!$A:$L,12,0)</f>
        <v>0841916177734</v>
      </c>
      <c r="S315" s="1">
        <v>10</v>
      </c>
      <c r="T315" s="65"/>
      <c r="U315" s="94"/>
      <c r="V315" s="94"/>
      <c r="W315" s="94"/>
      <c r="X315" s="94"/>
      <c r="Y315" s="124">
        <f t="shared" si="111"/>
        <v>0</v>
      </c>
      <c r="Z315" s="64">
        <f t="shared" si="112"/>
        <v>0</v>
      </c>
      <c r="AA315" s="64">
        <f t="shared" si="118"/>
        <v>0</v>
      </c>
      <c r="AB315" s="65"/>
      <c r="AC315" s="64">
        <f t="shared" si="113"/>
        <v>0</v>
      </c>
      <c r="AD315" s="64">
        <f t="shared" si="119"/>
        <v>0</v>
      </c>
      <c r="AE315" s="66">
        <f t="shared" si="114"/>
        <v>0</v>
      </c>
      <c r="AF315" s="66">
        <f t="shared" si="115"/>
        <v>0</v>
      </c>
      <c r="AG315" s="66">
        <f t="shared" si="120"/>
        <v>0</v>
      </c>
    </row>
    <row r="316" spans="1:33" ht="19.75" customHeight="1" x14ac:dyDescent="0.55000000000000004">
      <c r="A316" s="56" t="str">
        <f t="shared" si="101"/>
        <v>FW184BKGU10.5</v>
      </c>
      <c r="B316" s="56" t="str">
        <f t="shared" si="105"/>
        <v/>
      </c>
      <c r="C316" s="56" t="str">
        <f t="shared" si="106"/>
        <v/>
      </c>
      <c r="D316" s="57">
        <f t="shared" si="107"/>
        <v>0</v>
      </c>
      <c r="E316" s="57" t="str">
        <f t="shared" si="108"/>
        <v/>
      </c>
      <c r="F316" s="56" t="str">
        <f t="shared" si="109"/>
        <v/>
      </c>
      <c r="G316" s="58">
        <f t="shared" si="110"/>
        <v>0</v>
      </c>
      <c r="H316" s="73" t="s">
        <v>19</v>
      </c>
      <c r="I316" s="127"/>
      <c r="J316" s="71" t="s">
        <v>110</v>
      </c>
      <c r="K316" s="78" t="s">
        <v>117</v>
      </c>
      <c r="L316" s="79" t="s">
        <v>366</v>
      </c>
      <c r="M316" s="80" t="s">
        <v>35</v>
      </c>
      <c r="N316" s="81" t="s">
        <v>43</v>
      </c>
      <c r="O316" s="82" t="s">
        <v>370</v>
      </c>
      <c r="P316" s="83" t="s">
        <v>142</v>
      </c>
      <c r="Q316" s="84">
        <v>16000</v>
      </c>
      <c r="R316" s="76" t="str">
        <f>VLOOKUP(A316,[2]Sheet1!$A:$L,12,0)</f>
        <v>0841916177741</v>
      </c>
      <c r="S316" s="1">
        <v>10.5</v>
      </c>
      <c r="T316" s="65"/>
      <c r="U316" s="94"/>
      <c r="V316" s="94"/>
      <c r="W316" s="94"/>
      <c r="X316" s="94"/>
      <c r="Y316" s="124">
        <f t="shared" si="111"/>
        <v>0</v>
      </c>
      <c r="Z316" s="64">
        <f t="shared" si="112"/>
        <v>0</v>
      </c>
      <c r="AA316" s="64">
        <f t="shared" si="118"/>
        <v>0</v>
      </c>
      <c r="AB316" s="65"/>
      <c r="AC316" s="64">
        <f t="shared" si="113"/>
        <v>0</v>
      </c>
      <c r="AD316" s="64">
        <f t="shared" si="119"/>
        <v>0</v>
      </c>
      <c r="AE316" s="66">
        <f t="shared" si="114"/>
        <v>0</v>
      </c>
      <c r="AF316" s="66">
        <f t="shared" si="115"/>
        <v>0</v>
      </c>
      <c r="AG316" s="66">
        <f t="shared" si="120"/>
        <v>0</v>
      </c>
    </row>
    <row r="317" spans="1:33" ht="19.75" customHeight="1" x14ac:dyDescent="0.55000000000000004">
      <c r="A317" s="56" t="str">
        <f t="shared" si="101"/>
        <v>FW184BKGU11</v>
      </c>
      <c r="B317" s="56" t="str">
        <f t="shared" si="105"/>
        <v/>
      </c>
      <c r="C317" s="56" t="str">
        <f t="shared" si="106"/>
        <v/>
      </c>
      <c r="D317" s="57">
        <f t="shared" si="107"/>
        <v>0</v>
      </c>
      <c r="E317" s="57" t="str">
        <f t="shared" si="108"/>
        <v/>
      </c>
      <c r="F317" s="56" t="str">
        <f t="shared" si="109"/>
        <v/>
      </c>
      <c r="G317" s="58">
        <f t="shared" si="110"/>
        <v>0</v>
      </c>
      <c r="H317" s="73" t="s">
        <v>19</v>
      </c>
      <c r="I317" s="127"/>
      <c r="J317" s="71" t="s">
        <v>110</v>
      </c>
      <c r="K317" s="78" t="s">
        <v>117</v>
      </c>
      <c r="L317" s="79" t="s">
        <v>366</v>
      </c>
      <c r="M317" s="80" t="s">
        <v>35</v>
      </c>
      <c r="N317" s="81" t="s">
        <v>43</v>
      </c>
      <c r="O317" s="82" t="s">
        <v>370</v>
      </c>
      <c r="P317" s="83" t="s">
        <v>142</v>
      </c>
      <c r="Q317" s="84">
        <v>16000</v>
      </c>
      <c r="R317" s="76" t="str">
        <f>VLOOKUP(A317,[2]Sheet1!$A:$L,12,0)</f>
        <v>0841916177758</v>
      </c>
      <c r="S317" s="1">
        <v>11</v>
      </c>
      <c r="T317" s="65"/>
      <c r="U317" s="94"/>
      <c r="V317" s="94"/>
      <c r="W317" s="94"/>
      <c r="X317" s="94"/>
      <c r="Y317" s="124">
        <f t="shared" si="111"/>
        <v>0</v>
      </c>
      <c r="Z317" s="64">
        <f t="shared" si="112"/>
        <v>0</v>
      </c>
      <c r="AA317" s="64">
        <f t="shared" si="118"/>
        <v>0</v>
      </c>
      <c r="AB317" s="65"/>
      <c r="AC317" s="64">
        <f t="shared" si="113"/>
        <v>0</v>
      </c>
      <c r="AD317" s="64">
        <f t="shared" si="119"/>
        <v>0</v>
      </c>
      <c r="AE317" s="66">
        <f t="shared" si="114"/>
        <v>0</v>
      </c>
      <c r="AF317" s="66">
        <f t="shared" si="115"/>
        <v>0</v>
      </c>
      <c r="AG317" s="66">
        <f t="shared" si="120"/>
        <v>0</v>
      </c>
    </row>
    <row r="318" spans="1:33" ht="19.75" customHeight="1" x14ac:dyDescent="0.55000000000000004">
      <c r="A318" s="56" t="str">
        <f t="shared" si="101"/>
        <v>FW184WEBK7</v>
      </c>
      <c r="B318" s="56" t="str">
        <f t="shared" si="105"/>
        <v/>
      </c>
      <c r="C318" s="56" t="str">
        <f t="shared" si="106"/>
        <v/>
      </c>
      <c r="D318" s="57">
        <f t="shared" si="107"/>
        <v>0</v>
      </c>
      <c r="E318" s="57" t="str">
        <f t="shared" si="108"/>
        <v/>
      </c>
      <c r="F318" s="56" t="str">
        <f t="shared" si="109"/>
        <v/>
      </c>
      <c r="G318" s="58">
        <f t="shared" si="110"/>
        <v>0</v>
      </c>
      <c r="H318" s="73" t="s">
        <v>19</v>
      </c>
      <c r="I318" s="127"/>
      <c r="J318" s="71" t="s">
        <v>110</v>
      </c>
      <c r="K318" s="78" t="s">
        <v>117</v>
      </c>
      <c r="L318" s="79" t="s">
        <v>372</v>
      </c>
      <c r="M318" s="80" t="s">
        <v>35</v>
      </c>
      <c r="N318" s="81" t="s">
        <v>43</v>
      </c>
      <c r="O318" s="82" t="s">
        <v>371</v>
      </c>
      <c r="P318" s="83" t="s">
        <v>142</v>
      </c>
      <c r="Q318" s="84">
        <v>16000</v>
      </c>
      <c r="R318" s="76" t="str">
        <f>VLOOKUP(A318,[2]Sheet1!$A:$L,12,0)</f>
        <v>0841916177819</v>
      </c>
      <c r="S318" s="1">
        <v>7</v>
      </c>
      <c r="T318" s="65"/>
      <c r="U318" s="94"/>
      <c r="V318" s="94"/>
      <c r="W318" s="94"/>
      <c r="X318" s="94"/>
      <c r="Y318" s="124">
        <f t="shared" si="111"/>
        <v>0</v>
      </c>
      <c r="Z318" s="64">
        <f t="shared" si="112"/>
        <v>0</v>
      </c>
      <c r="AA318" s="64">
        <f t="shared" si="118"/>
        <v>0</v>
      </c>
      <c r="AB318" s="65"/>
      <c r="AC318" s="64">
        <f t="shared" si="113"/>
        <v>0</v>
      </c>
      <c r="AD318" s="64">
        <f t="shared" si="119"/>
        <v>0</v>
      </c>
      <c r="AE318" s="66">
        <f t="shared" si="114"/>
        <v>0</v>
      </c>
      <c r="AF318" s="66">
        <f t="shared" si="115"/>
        <v>0</v>
      </c>
      <c r="AG318" s="66">
        <f t="shared" si="120"/>
        <v>0</v>
      </c>
    </row>
    <row r="319" spans="1:33" ht="19.75" customHeight="1" x14ac:dyDescent="0.55000000000000004">
      <c r="A319" s="56" t="str">
        <f t="shared" si="101"/>
        <v>FW184WEBK7.5</v>
      </c>
      <c r="B319" s="56" t="str">
        <f t="shared" si="105"/>
        <v/>
      </c>
      <c r="C319" s="56" t="str">
        <f t="shared" si="106"/>
        <v/>
      </c>
      <c r="D319" s="57">
        <f t="shared" si="107"/>
        <v>0</v>
      </c>
      <c r="E319" s="57" t="str">
        <f t="shared" si="108"/>
        <v/>
      </c>
      <c r="F319" s="56" t="str">
        <f t="shared" si="109"/>
        <v/>
      </c>
      <c r="G319" s="58">
        <f t="shared" si="110"/>
        <v>0</v>
      </c>
      <c r="H319" s="73" t="s">
        <v>19</v>
      </c>
      <c r="I319" s="127"/>
      <c r="J319" s="71" t="s">
        <v>110</v>
      </c>
      <c r="K319" s="78" t="s">
        <v>117</v>
      </c>
      <c r="L319" s="79" t="s">
        <v>372</v>
      </c>
      <c r="M319" s="80" t="s">
        <v>35</v>
      </c>
      <c r="N319" s="81" t="s">
        <v>43</v>
      </c>
      <c r="O319" s="82" t="s">
        <v>371</v>
      </c>
      <c r="P319" s="83" t="s">
        <v>142</v>
      </c>
      <c r="Q319" s="84">
        <v>16000</v>
      </c>
      <c r="R319" s="76" t="str">
        <f>VLOOKUP(A319,[2]Sheet1!$A:$L,12,0)</f>
        <v>0841916177826</v>
      </c>
      <c r="S319" s="1">
        <v>7.5</v>
      </c>
      <c r="T319" s="65"/>
      <c r="U319" s="94"/>
      <c r="V319" s="94"/>
      <c r="W319" s="94"/>
      <c r="X319" s="94"/>
      <c r="Y319" s="124">
        <f t="shared" si="111"/>
        <v>0</v>
      </c>
      <c r="Z319" s="64">
        <f t="shared" si="112"/>
        <v>0</v>
      </c>
      <c r="AA319" s="64">
        <f t="shared" si="118"/>
        <v>0</v>
      </c>
      <c r="AB319" s="65"/>
      <c r="AC319" s="64">
        <f t="shared" si="113"/>
        <v>0</v>
      </c>
      <c r="AD319" s="64">
        <f t="shared" si="119"/>
        <v>0</v>
      </c>
      <c r="AE319" s="66">
        <f t="shared" si="114"/>
        <v>0</v>
      </c>
      <c r="AF319" s="66">
        <f t="shared" si="115"/>
        <v>0</v>
      </c>
      <c r="AG319" s="66">
        <f t="shared" si="120"/>
        <v>0</v>
      </c>
    </row>
    <row r="320" spans="1:33" ht="19.75" customHeight="1" x14ac:dyDescent="0.55000000000000004">
      <c r="A320" s="56" t="str">
        <f t="shared" si="101"/>
        <v>FW184WEBK8</v>
      </c>
      <c r="B320" s="56" t="str">
        <f t="shared" si="105"/>
        <v/>
      </c>
      <c r="C320" s="56" t="str">
        <f t="shared" si="106"/>
        <v/>
      </c>
      <c r="D320" s="57">
        <f t="shared" si="107"/>
        <v>0</v>
      </c>
      <c r="E320" s="57" t="str">
        <f t="shared" si="108"/>
        <v/>
      </c>
      <c r="F320" s="56" t="str">
        <f t="shared" si="109"/>
        <v/>
      </c>
      <c r="G320" s="58">
        <f t="shared" si="110"/>
        <v>0</v>
      </c>
      <c r="H320" s="73" t="s">
        <v>19</v>
      </c>
      <c r="I320" s="127"/>
      <c r="J320" s="71" t="s">
        <v>110</v>
      </c>
      <c r="K320" s="78" t="s">
        <v>117</v>
      </c>
      <c r="L320" s="79" t="s">
        <v>372</v>
      </c>
      <c r="M320" s="80" t="s">
        <v>35</v>
      </c>
      <c r="N320" s="81" t="s">
        <v>43</v>
      </c>
      <c r="O320" s="82" t="s">
        <v>371</v>
      </c>
      <c r="P320" s="83" t="s">
        <v>142</v>
      </c>
      <c r="Q320" s="84">
        <v>16000</v>
      </c>
      <c r="R320" s="76" t="str">
        <f>VLOOKUP(A320,[2]Sheet1!$A:$L,12,0)</f>
        <v>0841916177833</v>
      </c>
      <c r="S320" s="1">
        <v>8</v>
      </c>
      <c r="T320" s="65"/>
      <c r="U320" s="94"/>
      <c r="V320" s="94"/>
      <c r="W320" s="94"/>
      <c r="X320" s="94"/>
      <c r="Y320" s="124">
        <f t="shared" si="111"/>
        <v>0</v>
      </c>
      <c r="Z320" s="64">
        <f t="shared" si="112"/>
        <v>0</v>
      </c>
      <c r="AA320" s="64">
        <f t="shared" si="118"/>
        <v>0</v>
      </c>
      <c r="AB320" s="65"/>
      <c r="AC320" s="64">
        <f t="shared" si="113"/>
        <v>0</v>
      </c>
      <c r="AD320" s="64">
        <f t="shared" si="119"/>
        <v>0</v>
      </c>
      <c r="AE320" s="66">
        <f t="shared" si="114"/>
        <v>0</v>
      </c>
      <c r="AF320" s="66">
        <f t="shared" si="115"/>
        <v>0</v>
      </c>
      <c r="AG320" s="66">
        <f t="shared" si="120"/>
        <v>0</v>
      </c>
    </row>
    <row r="321" spans="1:33" ht="19.75" customHeight="1" x14ac:dyDescent="0.55000000000000004">
      <c r="A321" s="56" t="str">
        <f t="shared" si="101"/>
        <v>FW184WEBK8.5</v>
      </c>
      <c r="B321" s="56" t="str">
        <f t="shared" si="105"/>
        <v/>
      </c>
      <c r="C321" s="56" t="str">
        <f t="shared" si="106"/>
        <v/>
      </c>
      <c r="D321" s="57">
        <f t="shared" si="107"/>
        <v>0</v>
      </c>
      <c r="E321" s="57" t="str">
        <f t="shared" si="108"/>
        <v/>
      </c>
      <c r="F321" s="56" t="str">
        <f t="shared" si="109"/>
        <v/>
      </c>
      <c r="G321" s="58">
        <f t="shared" si="110"/>
        <v>0</v>
      </c>
      <c r="H321" s="73" t="s">
        <v>19</v>
      </c>
      <c r="I321" s="127"/>
      <c r="J321" s="71" t="s">
        <v>110</v>
      </c>
      <c r="K321" s="78" t="s">
        <v>117</v>
      </c>
      <c r="L321" s="79" t="s">
        <v>372</v>
      </c>
      <c r="M321" s="80" t="s">
        <v>35</v>
      </c>
      <c r="N321" s="81" t="s">
        <v>43</v>
      </c>
      <c r="O321" s="82" t="s">
        <v>371</v>
      </c>
      <c r="P321" s="83" t="s">
        <v>142</v>
      </c>
      <c r="Q321" s="84">
        <v>16000</v>
      </c>
      <c r="R321" s="76" t="str">
        <f>VLOOKUP(A321,[2]Sheet1!$A:$L,12,0)</f>
        <v>0841916177840</v>
      </c>
      <c r="S321" s="1">
        <v>8.5</v>
      </c>
      <c r="T321" s="65"/>
      <c r="U321" s="94"/>
      <c r="V321" s="94"/>
      <c r="W321" s="94"/>
      <c r="X321" s="94"/>
      <c r="Y321" s="124">
        <f t="shared" si="111"/>
        <v>0</v>
      </c>
      <c r="Z321" s="64">
        <f t="shared" si="112"/>
        <v>0</v>
      </c>
      <c r="AA321" s="64">
        <f t="shared" si="118"/>
        <v>0</v>
      </c>
      <c r="AB321" s="65"/>
      <c r="AC321" s="64">
        <f t="shared" si="113"/>
        <v>0</v>
      </c>
      <c r="AD321" s="64">
        <f t="shared" si="119"/>
        <v>0</v>
      </c>
      <c r="AE321" s="66">
        <f t="shared" si="114"/>
        <v>0</v>
      </c>
      <c r="AF321" s="66">
        <f t="shared" si="115"/>
        <v>0</v>
      </c>
      <c r="AG321" s="66">
        <f t="shared" si="120"/>
        <v>0</v>
      </c>
    </row>
    <row r="322" spans="1:33" ht="19.75" customHeight="1" x14ac:dyDescent="0.55000000000000004">
      <c r="A322" s="56" t="str">
        <f t="shared" si="101"/>
        <v>FW184WEBK9</v>
      </c>
      <c r="B322" s="56" t="str">
        <f t="shared" si="105"/>
        <v/>
      </c>
      <c r="C322" s="56" t="str">
        <f t="shared" si="106"/>
        <v/>
      </c>
      <c r="D322" s="57">
        <f t="shared" si="107"/>
        <v>0</v>
      </c>
      <c r="E322" s="57" t="str">
        <f t="shared" si="108"/>
        <v/>
      </c>
      <c r="F322" s="56" t="str">
        <f t="shared" si="109"/>
        <v/>
      </c>
      <c r="G322" s="58">
        <f t="shared" si="110"/>
        <v>0</v>
      </c>
      <c r="H322" s="73" t="s">
        <v>19</v>
      </c>
      <c r="I322" s="127"/>
      <c r="J322" s="71" t="s">
        <v>110</v>
      </c>
      <c r="K322" s="78" t="s">
        <v>117</v>
      </c>
      <c r="L322" s="79" t="s">
        <v>372</v>
      </c>
      <c r="M322" s="80" t="s">
        <v>35</v>
      </c>
      <c r="N322" s="81" t="s">
        <v>43</v>
      </c>
      <c r="O322" s="82" t="s">
        <v>371</v>
      </c>
      <c r="P322" s="83" t="s">
        <v>142</v>
      </c>
      <c r="Q322" s="84">
        <v>16000</v>
      </c>
      <c r="R322" s="76" t="str">
        <f>VLOOKUP(A322,[2]Sheet1!$A:$L,12,0)</f>
        <v>0841916177857</v>
      </c>
      <c r="S322" s="1">
        <v>9</v>
      </c>
      <c r="T322" s="65"/>
      <c r="U322" s="94"/>
      <c r="V322" s="94"/>
      <c r="W322" s="94"/>
      <c r="X322" s="94"/>
      <c r="Y322" s="124">
        <f t="shared" si="111"/>
        <v>0</v>
      </c>
      <c r="Z322" s="64">
        <f t="shared" si="112"/>
        <v>0</v>
      </c>
      <c r="AA322" s="64">
        <f t="shared" si="118"/>
        <v>0</v>
      </c>
      <c r="AB322" s="65"/>
      <c r="AC322" s="64">
        <f t="shared" si="113"/>
        <v>0</v>
      </c>
      <c r="AD322" s="64">
        <f t="shared" si="119"/>
        <v>0</v>
      </c>
      <c r="AE322" s="66">
        <f t="shared" si="114"/>
        <v>0</v>
      </c>
      <c r="AF322" s="66">
        <f t="shared" si="115"/>
        <v>0</v>
      </c>
      <c r="AG322" s="66">
        <f t="shared" si="120"/>
        <v>0</v>
      </c>
    </row>
    <row r="323" spans="1:33" ht="19.75" customHeight="1" x14ac:dyDescent="0.55000000000000004">
      <c r="A323" s="56" t="str">
        <f t="shared" si="101"/>
        <v>FW184WEBK9.5</v>
      </c>
      <c r="B323" s="56" t="str">
        <f t="shared" si="105"/>
        <v/>
      </c>
      <c r="C323" s="56" t="str">
        <f t="shared" si="106"/>
        <v/>
      </c>
      <c r="D323" s="57">
        <f t="shared" si="107"/>
        <v>0</v>
      </c>
      <c r="E323" s="57" t="str">
        <f t="shared" si="108"/>
        <v/>
      </c>
      <c r="F323" s="56" t="str">
        <f t="shared" si="109"/>
        <v/>
      </c>
      <c r="G323" s="58">
        <f t="shared" si="110"/>
        <v>0</v>
      </c>
      <c r="H323" s="73" t="s">
        <v>19</v>
      </c>
      <c r="I323" s="127"/>
      <c r="J323" s="71" t="s">
        <v>110</v>
      </c>
      <c r="K323" s="78" t="s">
        <v>117</v>
      </c>
      <c r="L323" s="79" t="s">
        <v>372</v>
      </c>
      <c r="M323" s="80" t="s">
        <v>35</v>
      </c>
      <c r="N323" s="81" t="s">
        <v>43</v>
      </c>
      <c r="O323" s="82" t="s">
        <v>371</v>
      </c>
      <c r="P323" s="83" t="s">
        <v>142</v>
      </c>
      <c r="Q323" s="84">
        <v>16000</v>
      </c>
      <c r="R323" s="76" t="str">
        <f>VLOOKUP(A323,[2]Sheet1!$A:$L,12,0)</f>
        <v>0841916177864</v>
      </c>
      <c r="S323" s="1">
        <v>9.5</v>
      </c>
      <c r="T323" s="65"/>
      <c r="U323" s="94"/>
      <c r="V323" s="94"/>
      <c r="W323" s="94"/>
      <c r="X323" s="94"/>
      <c r="Y323" s="124">
        <f t="shared" si="111"/>
        <v>0</v>
      </c>
      <c r="Z323" s="64">
        <f t="shared" si="112"/>
        <v>0</v>
      </c>
      <c r="AA323" s="64">
        <f t="shared" si="118"/>
        <v>0</v>
      </c>
      <c r="AB323" s="65"/>
      <c r="AC323" s="64">
        <f t="shared" si="113"/>
        <v>0</v>
      </c>
      <c r="AD323" s="64">
        <f t="shared" si="119"/>
        <v>0</v>
      </c>
      <c r="AE323" s="66">
        <f t="shared" si="114"/>
        <v>0</v>
      </c>
      <c r="AF323" s="66">
        <f t="shared" si="115"/>
        <v>0</v>
      </c>
      <c r="AG323" s="66">
        <f t="shared" si="120"/>
        <v>0</v>
      </c>
    </row>
    <row r="324" spans="1:33" ht="19.75" customHeight="1" x14ac:dyDescent="0.55000000000000004">
      <c r="A324" s="56" t="str">
        <f t="shared" si="101"/>
        <v>FW184WEBK10</v>
      </c>
      <c r="B324" s="56" t="str">
        <f t="shared" si="105"/>
        <v/>
      </c>
      <c r="C324" s="56" t="str">
        <f t="shared" si="106"/>
        <v/>
      </c>
      <c r="D324" s="57">
        <f t="shared" si="107"/>
        <v>0</v>
      </c>
      <c r="E324" s="57" t="str">
        <f t="shared" si="108"/>
        <v/>
      </c>
      <c r="F324" s="56" t="str">
        <f t="shared" si="109"/>
        <v/>
      </c>
      <c r="G324" s="58">
        <f t="shared" si="110"/>
        <v>0</v>
      </c>
      <c r="H324" s="73" t="s">
        <v>19</v>
      </c>
      <c r="I324" s="127"/>
      <c r="J324" s="71" t="s">
        <v>110</v>
      </c>
      <c r="K324" s="78" t="s">
        <v>117</v>
      </c>
      <c r="L324" s="79" t="s">
        <v>372</v>
      </c>
      <c r="M324" s="80" t="s">
        <v>35</v>
      </c>
      <c r="N324" s="81" t="s">
        <v>43</v>
      </c>
      <c r="O324" s="82" t="s">
        <v>371</v>
      </c>
      <c r="P324" s="83" t="s">
        <v>142</v>
      </c>
      <c r="Q324" s="84">
        <v>16000</v>
      </c>
      <c r="R324" s="76" t="str">
        <f>VLOOKUP(A324,[2]Sheet1!$A:$L,12,0)</f>
        <v>0841916177871</v>
      </c>
      <c r="S324" s="1">
        <v>10</v>
      </c>
      <c r="T324" s="65"/>
      <c r="U324" s="94"/>
      <c r="V324" s="94"/>
      <c r="W324" s="94"/>
      <c r="X324" s="94"/>
      <c r="Y324" s="124">
        <f t="shared" si="111"/>
        <v>0</v>
      </c>
      <c r="Z324" s="64">
        <f t="shared" si="112"/>
        <v>0</v>
      </c>
      <c r="AA324" s="64">
        <f t="shared" si="118"/>
        <v>0</v>
      </c>
      <c r="AB324" s="65"/>
      <c r="AC324" s="64">
        <f t="shared" si="113"/>
        <v>0</v>
      </c>
      <c r="AD324" s="64">
        <f t="shared" si="119"/>
        <v>0</v>
      </c>
      <c r="AE324" s="66">
        <f t="shared" si="114"/>
        <v>0</v>
      </c>
      <c r="AF324" s="66">
        <f t="shared" si="115"/>
        <v>0</v>
      </c>
      <c r="AG324" s="66">
        <f t="shared" si="120"/>
        <v>0</v>
      </c>
    </row>
    <row r="325" spans="1:33" ht="19.75" customHeight="1" x14ac:dyDescent="0.55000000000000004">
      <c r="A325" s="56" t="str">
        <f t="shared" si="101"/>
        <v>FW184WEBK10.5</v>
      </c>
      <c r="B325" s="56" t="str">
        <f t="shared" si="105"/>
        <v/>
      </c>
      <c r="C325" s="56" t="str">
        <f t="shared" si="106"/>
        <v/>
      </c>
      <c r="D325" s="57">
        <f t="shared" si="107"/>
        <v>0</v>
      </c>
      <c r="E325" s="57" t="str">
        <f t="shared" si="108"/>
        <v/>
      </c>
      <c r="F325" s="56" t="str">
        <f t="shared" si="109"/>
        <v/>
      </c>
      <c r="G325" s="58">
        <f t="shared" si="110"/>
        <v>0</v>
      </c>
      <c r="H325" s="73" t="s">
        <v>19</v>
      </c>
      <c r="I325" s="127"/>
      <c r="J325" s="71" t="s">
        <v>110</v>
      </c>
      <c r="K325" s="78" t="s">
        <v>117</v>
      </c>
      <c r="L325" s="79" t="s">
        <v>372</v>
      </c>
      <c r="M325" s="80" t="s">
        <v>35</v>
      </c>
      <c r="N325" s="81" t="s">
        <v>43</v>
      </c>
      <c r="O325" s="82" t="s">
        <v>371</v>
      </c>
      <c r="P325" s="83" t="s">
        <v>142</v>
      </c>
      <c r="Q325" s="84">
        <v>16000</v>
      </c>
      <c r="R325" s="76" t="str">
        <f>VLOOKUP(A325,[2]Sheet1!$A:$L,12,0)</f>
        <v>0841916177888</v>
      </c>
      <c r="S325" s="1">
        <v>10.5</v>
      </c>
      <c r="T325" s="65"/>
      <c r="U325" s="94"/>
      <c r="V325" s="94"/>
      <c r="W325" s="94"/>
      <c r="X325" s="94"/>
      <c r="Y325" s="124">
        <f t="shared" si="111"/>
        <v>0</v>
      </c>
      <c r="Z325" s="64">
        <f t="shared" si="112"/>
        <v>0</v>
      </c>
      <c r="AA325" s="64">
        <f t="shared" si="118"/>
        <v>0</v>
      </c>
      <c r="AB325" s="65"/>
      <c r="AC325" s="64">
        <f t="shared" si="113"/>
        <v>0</v>
      </c>
      <c r="AD325" s="64">
        <f t="shared" si="119"/>
        <v>0</v>
      </c>
      <c r="AE325" s="66">
        <f t="shared" si="114"/>
        <v>0</v>
      </c>
      <c r="AF325" s="66">
        <f t="shared" si="115"/>
        <v>0</v>
      </c>
      <c r="AG325" s="66">
        <f t="shared" si="120"/>
        <v>0</v>
      </c>
    </row>
    <row r="326" spans="1:33" ht="19.75" customHeight="1" x14ac:dyDescent="0.55000000000000004">
      <c r="A326" s="56" t="str">
        <f t="shared" si="101"/>
        <v>FW184WEBK11</v>
      </c>
      <c r="B326" s="56" t="str">
        <f t="shared" si="105"/>
        <v/>
      </c>
      <c r="C326" s="56" t="str">
        <f t="shared" si="106"/>
        <v/>
      </c>
      <c r="D326" s="57">
        <f t="shared" si="107"/>
        <v>0</v>
      </c>
      <c r="E326" s="57" t="str">
        <f t="shared" si="108"/>
        <v/>
      </c>
      <c r="F326" s="56" t="str">
        <f t="shared" si="109"/>
        <v/>
      </c>
      <c r="G326" s="58">
        <f t="shared" si="110"/>
        <v>0</v>
      </c>
      <c r="H326" s="73" t="s">
        <v>19</v>
      </c>
      <c r="I326" s="127"/>
      <c r="J326" s="71" t="s">
        <v>110</v>
      </c>
      <c r="K326" s="78" t="s">
        <v>117</v>
      </c>
      <c r="L326" s="79" t="s">
        <v>372</v>
      </c>
      <c r="M326" s="80" t="s">
        <v>35</v>
      </c>
      <c r="N326" s="81" t="s">
        <v>43</v>
      </c>
      <c r="O326" s="82" t="s">
        <v>371</v>
      </c>
      <c r="P326" s="83" t="s">
        <v>142</v>
      </c>
      <c r="Q326" s="84">
        <v>16000</v>
      </c>
      <c r="R326" s="76" t="str">
        <f>VLOOKUP(A326,[2]Sheet1!$A:$L,12,0)</f>
        <v>0841916177895</v>
      </c>
      <c r="S326" s="1">
        <v>11</v>
      </c>
      <c r="T326" s="65"/>
      <c r="U326" s="94"/>
      <c r="V326" s="94"/>
      <c r="W326" s="94"/>
      <c r="X326" s="94"/>
      <c r="Y326" s="124">
        <f t="shared" si="111"/>
        <v>0</v>
      </c>
      <c r="Z326" s="64">
        <f t="shared" si="112"/>
        <v>0</v>
      </c>
      <c r="AA326" s="64">
        <f t="shared" si="118"/>
        <v>0</v>
      </c>
      <c r="AB326" s="65"/>
      <c r="AC326" s="64">
        <f t="shared" si="113"/>
        <v>0</v>
      </c>
      <c r="AD326" s="64">
        <f t="shared" si="119"/>
        <v>0</v>
      </c>
      <c r="AE326" s="66">
        <f t="shared" si="114"/>
        <v>0</v>
      </c>
      <c r="AF326" s="66">
        <f t="shared" si="115"/>
        <v>0</v>
      </c>
      <c r="AG326" s="66">
        <f t="shared" si="120"/>
        <v>0</v>
      </c>
    </row>
    <row r="327" spans="1:33" ht="19.75" customHeight="1" x14ac:dyDescent="0.55000000000000004">
      <c r="A327" s="56" t="str">
        <f t="shared" si="101"/>
        <v>FW178BK7</v>
      </c>
      <c r="B327" s="56" t="str">
        <f t="shared" si="81"/>
        <v/>
      </c>
      <c r="C327" s="56" t="str">
        <f t="shared" si="82"/>
        <v/>
      </c>
      <c r="D327" s="57">
        <f t="shared" si="83"/>
        <v>0</v>
      </c>
      <c r="E327" s="57" t="str">
        <f t="shared" si="84"/>
        <v/>
      </c>
      <c r="F327" s="56" t="str">
        <f t="shared" si="85"/>
        <v/>
      </c>
      <c r="G327" s="58">
        <f t="shared" si="86"/>
        <v>0</v>
      </c>
      <c r="H327" s="73" t="s">
        <v>19</v>
      </c>
      <c r="I327" s="127"/>
      <c r="J327" s="71" t="s">
        <v>110</v>
      </c>
      <c r="K327" s="78" t="s">
        <v>114</v>
      </c>
      <c r="L327" s="79" t="s">
        <v>126</v>
      </c>
      <c r="M327" s="80" t="s">
        <v>35</v>
      </c>
      <c r="N327" s="81" t="s">
        <v>43</v>
      </c>
      <c r="O327" s="82" t="s">
        <v>373</v>
      </c>
      <c r="P327" s="83" t="s">
        <v>142</v>
      </c>
      <c r="Q327" s="84">
        <v>15000</v>
      </c>
      <c r="R327" s="76" t="str">
        <f>VLOOKUP(A327,[2]Sheet1!$A:$L,12,0)</f>
        <v>0841916177253</v>
      </c>
      <c r="S327" s="1">
        <v>7</v>
      </c>
      <c r="T327" s="65"/>
      <c r="U327" s="94"/>
      <c r="V327" s="94"/>
      <c r="W327" s="94"/>
      <c r="X327" s="94"/>
      <c r="Y327" s="124">
        <f t="shared" ref="Y327:Y364" si="121">SUM(T327:X327)</f>
        <v>0</v>
      </c>
      <c r="Z327" s="64">
        <f t="shared" ref="Z327:Z364" si="122">Y327*Q327</f>
        <v>0</v>
      </c>
      <c r="AA327" s="64">
        <f t="shared" si="102"/>
        <v>0</v>
      </c>
      <c r="AB327" s="65"/>
      <c r="AC327" s="64">
        <f t="shared" ref="AC327:AC342" si="123">AB327*Q327</f>
        <v>0</v>
      </c>
      <c r="AD327" s="64">
        <f t="shared" ref="AD327:AD342" si="124">IFERROR(AC327*$I$8,"")</f>
        <v>0</v>
      </c>
      <c r="AE327" s="66">
        <f t="shared" ref="AE327:AE364" si="125">AB327+Y327</f>
        <v>0</v>
      </c>
      <c r="AF327" s="66">
        <f t="shared" ref="AF327:AF364" si="126">AC327+Z327</f>
        <v>0</v>
      </c>
      <c r="AG327" s="66">
        <f t="shared" ref="AG327:AG348" si="127">IFERROR(AD327+AA327,"")</f>
        <v>0</v>
      </c>
    </row>
    <row r="328" spans="1:33" ht="19.75" customHeight="1" x14ac:dyDescent="0.55000000000000004">
      <c r="A328" s="56" t="str">
        <f t="shared" si="101"/>
        <v>FW178BK7.5</v>
      </c>
      <c r="B328" s="56" t="str">
        <f t="shared" si="81"/>
        <v/>
      </c>
      <c r="C328" s="56" t="str">
        <f t="shared" si="82"/>
        <v/>
      </c>
      <c r="D328" s="57">
        <f t="shared" si="83"/>
        <v>0</v>
      </c>
      <c r="E328" s="57" t="str">
        <f t="shared" si="84"/>
        <v/>
      </c>
      <c r="F328" s="56" t="str">
        <f t="shared" si="85"/>
        <v/>
      </c>
      <c r="G328" s="58">
        <f t="shared" si="86"/>
        <v>0</v>
      </c>
      <c r="H328" s="73" t="s">
        <v>19</v>
      </c>
      <c r="I328" s="127"/>
      <c r="J328" s="71" t="s">
        <v>110</v>
      </c>
      <c r="K328" s="78" t="s">
        <v>114</v>
      </c>
      <c r="L328" s="79" t="s">
        <v>126</v>
      </c>
      <c r="M328" s="80" t="s">
        <v>35</v>
      </c>
      <c r="N328" s="81" t="s">
        <v>43</v>
      </c>
      <c r="O328" s="82" t="s">
        <v>373</v>
      </c>
      <c r="P328" s="83" t="s">
        <v>142</v>
      </c>
      <c r="Q328" s="84">
        <v>15000</v>
      </c>
      <c r="R328" s="76" t="str">
        <f>VLOOKUP(A328,[2]Sheet1!$A:$L,12,0)</f>
        <v>0841916177260</v>
      </c>
      <c r="S328" s="1">
        <v>7.5</v>
      </c>
      <c r="T328" s="65"/>
      <c r="U328" s="94"/>
      <c r="V328" s="94"/>
      <c r="W328" s="94"/>
      <c r="X328" s="94"/>
      <c r="Y328" s="124">
        <f t="shared" si="121"/>
        <v>0</v>
      </c>
      <c r="Z328" s="64">
        <f t="shared" si="122"/>
        <v>0</v>
      </c>
      <c r="AA328" s="64">
        <f t="shared" si="102"/>
        <v>0</v>
      </c>
      <c r="AB328" s="65"/>
      <c r="AC328" s="64">
        <f t="shared" si="123"/>
        <v>0</v>
      </c>
      <c r="AD328" s="64">
        <f t="shared" si="124"/>
        <v>0</v>
      </c>
      <c r="AE328" s="66">
        <f t="shared" si="125"/>
        <v>0</v>
      </c>
      <c r="AF328" s="66">
        <f t="shared" si="126"/>
        <v>0</v>
      </c>
      <c r="AG328" s="66">
        <f t="shared" si="127"/>
        <v>0</v>
      </c>
    </row>
    <row r="329" spans="1:33" ht="19.75" customHeight="1" x14ac:dyDescent="0.55000000000000004">
      <c r="A329" s="56" t="str">
        <f t="shared" si="101"/>
        <v>FW178BK8</v>
      </c>
      <c r="B329" s="56" t="str">
        <f t="shared" si="81"/>
        <v/>
      </c>
      <c r="C329" s="56" t="str">
        <f t="shared" si="82"/>
        <v/>
      </c>
      <c r="D329" s="57">
        <f t="shared" si="83"/>
        <v>0</v>
      </c>
      <c r="E329" s="57" t="str">
        <f t="shared" si="84"/>
        <v/>
      </c>
      <c r="F329" s="56" t="str">
        <f t="shared" si="85"/>
        <v/>
      </c>
      <c r="G329" s="58">
        <f t="shared" si="86"/>
        <v>0</v>
      </c>
      <c r="H329" s="73" t="s">
        <v>19</v>
      </c>
      <c r="I329" s="127"/>
      <c r="J329" s="71" t="s">
        <v>110</v>
      </c>
      <c r="K329" s="78" t="s">
        <v>114</v>
      </c>
      <c r="L329" s="79" t="s">
        <v>126</v>
      </c>
      <c r="M329" s="80" t="s">
        <v>35</v>
      </c>
      <c r="N329" s="81" t="s">
        <v>43</v>
      </c>
      <c r="O329" s="82" t="s">
        <v>373</v>
      </c>
      <c r="P329" s="83" t="s">
        <v>142</v>
      </c>
      <c r="Q329" s="84">
        <v>15000</v>
      </c>
      <c r="R329" s="76" t="str">
        <f>VLOOKUP(A329,[2]Sheet1!$A:$L,12,0)</f>
        <v>0841916177277</v>
      </c>
      <c r="S329" s="1">
        <v>8</v>
      </c>
      <c r="T329" s="65"/>
      <c r="U329" s="94"/>
      <c r="V329" s="94"/>
      <c r="W329" s="94"/>
      <c r="X329" s="94"/>
      <c r="Y329" s="124">
        <f t="shared" si="121"/>
        <v>0</v>
      </c>
      <c r="Z329" s="64">
        <f t="shared" si="122"/>
        <v>0</v>
      </c>
      <c r="AA329" s="64">
        <f t="shared" si="102"/>
        <v>0</v>
      </c>
      <c r="AB329" s="65"/>
      <c r="AC329" s="64">
        <f t="shared" si="123"/>
        <v>0</v>
      </c>
      <c r="AD329" s="64">
        <f t="shared" si="124"/>
        <v>0</v>
      </c>
      <c r="AE329" s="66">
        <f t="shared" si="125"/>
        <v>0</v>
      </c>
      <c r="AF329" s="66">
        <f t="shared" si="126"/>
        <v>0</v>
      </c>
      <c r="AG329" s="66">
        <f t="shared" si="127"/>
        <v>0</v>
      </c>
    </row>
    <row r="330" spans="1:33" ht="19.75" customHeight="1" x14ac:dyDescent="0.55000000000000004">
      <c r="A330" s="56" t="str">
        <f t="shared" si="101"/>
        <v>FW178BK8.5</v>
      </c>
      <c r="B330" s="56" t="str">
        <f t="shared" si="81"/>
        <v/>
      </c>
      <c r="C330" s="56" t="str">
        <f t="shared" si="82"/>
        <v/>
      </c>
      <c r="D330" s="57">
        <f t="shared" si="83"/>
        <v>0</v>
      </c>
      <c r="E330" s="57" t="str">
        <f t="shared" si="84"/>
        <v/>
      </c>
      <c r="F330" s="56" t="str">
        <f t="shared" si="85"/>
        <v/>
      </c>
      <c r="G330" s="58">
        <f t="shared" si="86"/>
        <v>0</v>
      </c>
      <c r="H330" s="73" t="s">
        <v>19</v>
      </c>
      <c r="I330" s="127"/>
      <c r="J330" s="71" t="s">
        <v>110</v>
      </c>
      <c r="K330" s="78" t="s">
        <v>114</v>
      </c>
      <c r="L330" s="79" t="s">
        <v>126</v>
      </c>
      <c r="M330" s="80" t="s">
        <v>35</v>
      </c>
      <c r="N330" s="81" t="s">
        <v>43</v>
      </c>
      <c r="O330" s="82" t="s">
        <v>373</v>
      </c>
      <c r="P330" s="83" t="s">
        <v>142</v>
      </c>
      <c r="Q330" s="84">
        <v>15000</v>
      </c>
      <c r="R330" s="76" t="str">
        <f>VLOOKUP(A330,[2]Sheet1!$A:$L,12,0)</f>
        <v>0841916177284</v>
      </c>
      <c r="S330" s="1">
        <v>8.5</v>
      </c>
      <c r="T330" s="65"/>
      <c r="U330" s="94"/>
      <c r="V330" s="94"/>
      <c r="W330" s="94"/>
      <c r="X330" s="94"/>
      <c r="Y330" s="124">
        <f t="shared" si="121"/>
        <v>0</v>
      </c>
      <c r="Z330" s="64">
        <f t="shared" si="122"/>
        <v>0</v>
      </c>
      <c r="AA330" s="64">
        <f t="shared" si="102"/>
        <v>0</v>
      </c>
      <c r="AB330" s="65"/>
      <c r="AC330" s="64">
        <f t="shared" si="123"/>
        <v>0</v>
      </c>
      <c r="AD330" s="64">
        <f t="shared" si="124"/>
        <v>0</v>
      </c>
      <c r="AE330" s="66">
        <f t="shared" si="125"/>
        <v>0</v>
      </c>
      <c r="AF330" s="66">
        <f t="shared" si="126"/>
        <v>0</v>
      </c>
      <c r="AG330" s="66">
        <f t="shared" si="127"/>
        <v>0</v>
      </c>
    </row>
    <row r="331" spans="1:33" ht="19.75" customHeight="1" x14ac:dyDescent="0.55000000000000004">
      <c r="A331" s="56" t="str">
        <f t="shared" ref="A331:A394" si="128">O331&amp;S331</f>
        <v>FW178BK9</v>
      </c>
      <c r="B331" s="56" t="str">
        <f t="shared" si="81"/>
        <v/>
      </c>
      <c r="C331" s="56" t="str">
        <f t="shared" si="82"/>
        <v/>
      </c>
      <c r="D331" s="57">
        <f t="shared" si="83"/>
        <v>0</v>
      </c>
      <c r="E331" s="57" t="str">
        <f t="shared" si="84"/>
        <v/>
      </c>
      <c r="F331" s="56" t="str">
        <f t="shared" si="85"/>
        <v/>
      </c>
      <c r="G331" s="58">
        <f t="shared" si="86"/>
        <v>0</v>
      </c>
      <c r="H331" s="73" t="s">
        <v>19</v>
      </c>
      <c r="I331" s="127"/>
      <c r="J331" s="71" t="s">
        <v>110</v>
      </c>
      <c r="K331" s="78" t="s">
        <v>114</v>
      </c>
      <c r="L331" s="79" t="s">
        <v>126</v>
      </c>
      <c r="M331" s="80" t="s">
        <v>35</v>
      </c>
      <c r="N331" s="81" t="s">
        <v>43</v>
      </c>
      <c r="O331" s="82" t="s">
        <v>373</v>
      </c>
      <c r="P331" s="83" t="s">
        <v>142</v>
      </c>
      <c r="Q331" s="84">
        <v>15000</v>
      </c>
      <c r="R331" s="76" t="str">
        <f>VLOOKUP(A331,[2]Sheet1!$A:$L,12,0)</f>
        <v>0841916177291</v>
      </c>
      <c r="S331" s="1">
        <v>9</v>
      </c>
      <c r="T331" s="65"/>
      <c r="U331" s="94"/>
      <c r="V331" s="94"/>
      <c r="W331" s="94"/>
      <c r="X331" s="94"/>
      <c r="Y331" s="124">
        <f t="shared" si="121"/>
        <v>0</v>
      </c>
      <c r="Z331" s="64">
        <f t="shared" si="122"/>
        <v>0</v>
      </c>
      <c r="AA331" s="64">
        <f t="shared" si="102"/>
        <v>0</v>
      </c>
      <c r="AB331" s="65"/>
      <c r="AC331" s="64">
        <f t="shared" si="123"/>
        <v>0</v>
      </c>
      <c r="AD331" s="64">
        <f t="shared" si="124"/>
        <v>0</v>
      </c>
      <c r="AE331" s="66">
        <f t="shared" si="125"/>
        <v>0</v>
      </c>
      <c r="AF331" s="66">
        <f t="shared" si="126"/>
        <v>0</v>
      </c>
      <c r="AG331" s="66">
        <f t="shared" si="127"/>
        <v>0</v>
      </c>
    </row>
    <row r="332" spans="1:33" ht="19.75" customHeight="1" x14ac:dyDescent="0.55000000000000004">
      <c r="A332" s="56" t="str">
        <f t="shared" si="128"/>
        <v>FW178BK9.5</v>
      </c>
      <c r="B332" s="56" t="str">
        <f t="shared" si="81"/>
        <v/>
      </c>
      <c r="C332" s="56" t="str">
        <f t="shared" si="82"/>
        <v/>
      </c>
      <c r="D332" s="57">
        <f t="shared" si="83"/>
        <v>0</v>
      </c>
      <c r="E332" s="57" t="str">
        <f t="shared" si="84"/>
        <v/>
      </c>
      <c r="F332" s="56" t="str">
        <f t="shared" si="85"/>
        <v/>
      </c>
      <c r="G332" s="58">
        <f t="shared" si="86"/>
        <v>0</v>
      </c>
      <c r="H332" s="73" t="s">
        <v>19</v>
      </c>
      <c r="I332" s="127"/>
      <c r="J332" s="71" t="s">
        <v>110</v>
      </c>
      <c r="K332" s="78" t="s">
        <v>114</v>
      </c>
      <c r="L332" s="79" t="s">
        <v>126</v>
      </c>
      <c r="M332" s="80" t="s">
        <v>35</v>
      </c>
      <c r="N332" s="81" t="s">
        <v>43</v>
      </c>
      <c r="O332" s="82" t="s">
        <v>373</v>
      </c>
      <c r="P332" s="83" t="s">
        <v>142</v>
      </c>
      <c r="Q332" s="84">
        <v>15000</v>
      </c>
      <c r="R332" s="76" t="str">
        <f>VLOOKUP(A332,[2]Sheet1!$A:$L,12,0)</f>
        <v>0841916177307</v>
      </c>
      <c r="S332" s="1">
        <v>9.5</v>
      </c>
      <c r="T332" s="65"/>
      <c r="U332" s="94"/>
      <c r="V332" s="94"/>
      <c r="W332" s="94"/>
      <c r="X332" s="94"/>
      <c r="Y332" s="124">
        <f t="shared" si="121"/>
        <v>0</v>
      </c>
      <c r="Z332" s="64">
        <f t="shared" si="122"/>
        <v>0</v>
      </c>
      <c r="AA332" s="64">
        <f t="shared" si="102"/>
        <v>0</v>
      </c>
      <c r="AB332" s="65"/>
      <c r="AC332" s="64">
        <f t="shared" si="123"/>
        <v>0</v>
      </c>
      <c r="AD332" s="64">
        <f t="shared" si="124"/>
        <v>0</v>
      </c>
      <c r="AE332" s="66">
        <f t="shared" si="125"/>
        <v>0</v>
      </c>
      <c r="AF332" s="66">
        <f t="shared" si="126"/>
        <v>0</v>
      </c>
      <c r="AG332" s="66">
        <f t="shared" si="127"/>
        <v>0</v>
      </c>
    </row>
    <row r="333" spans="1:33" ht="19.75" customHeight="1" x14ac:dyDescent="0.55000000000000004">
      <c r="A333" s="56" t="str">
        <f t="shared" si="128"/>
        <v>FW178BK10</v>
      </c>
      <c r="B333" s="56" t="str">
        <f t="shared" si="81"/>
        <v/>
      </c>
      <c r="C333" s="56" t="str">
        <f t="shared" si="82"/>
        <v/>
      </c>
      <c r="D333" s="57">
        <f t="shared" si="83"/>
        <v>0</v>
      </c>
      <c r="E333" s="57" t="str">
        <f t="shared" si="84"/>
        <v/>
      </c>
      <c r="F333" s="56" t="str">
        <f t="shared" si="85"/>
        <v/>
      </c>
      <c r="G333" s="58">
        <f t="shared" si="86"/>
        <v>0</v>
      </c>
      <c r="H333" s="73" t="s">
        <v>19</v>
      </c>
      <c r="I333" s="127"/>
      <c r="J333" s="71" t="s">
        <v>110</v>
      </c>
      <c r="K333" s="78" t="s">
        <v>114</v>
      </c>
      <c r="L333" s="79" t="s">
        <v>126</v>
      </c>
      <c r="M333" s="80" t="s">
        <v>35</v>
      </c>
      <c r="N333" s="81" t="s">
        <v>43</v>
      </c>
      <c r="O333" s="82" t="s">
        <v>373</v>
      </c>
      <c r="P333" s="83" t="s">
        <v>142</v>
      </c>
      <c r="Q333" s="84">
        <v>15000</v>
      </c>
      <c r="R333" s="76" t="str">
        <f>VLOOKUP(A333,[2]Sheet1!$A:$L,12,0)</f>
        <v>0841916177314</v>
      </c>
      <c r="S333" s="1">
        <v>10</v>
      </c>
      <c r="T333" s="65"/>
      <c r="U333" s="94"/>
      <c r="V333" s="94"/>
      <c r="W333" s="94"/>
      <c r="X333" s="94"/>
      <c r="Y333" s="124">
        <f t="shared" si="121"/>
        <v>0</v>
      </c>
      <c r="Z333" s="64">
        <f t="shared" si="122"/>
        <v>0</v>
      </c>
      <c r="AA333" s="64">
        <f t="shared" si="102"/>
        <v>0</v>
      </c>
      <c r="AB333" s="65"/>
      <c r="AC333" s="64">
        <f t="shared" si="123"/>
        <v>0</v>
      </c>
      <c r="AD333" s="64">
        <f t="shared" si="124"/>
        <v>0</v>
      </c>
      <c r="AE333" s="66">
        <f t="shared" si="125"/>
        <v>0</v>
      </c>
      <c r="AF333" s="66">
        <f t="shared" si="126"/>
        <v>0</v>
      </c>
      <c r="AG333" s="66">
        <f t="shared" si="127"/>
        <v>0</v>
      </c>
    </row>
    <row r="334" spans="1:33" ht="19.75" customHeight="1" x14ac:dyDescent="0.55000000000000004">
      <c r="A334" s="56" t="str">
        <f t="shared" si="128"/>
        <v>FW178BK10.5</v>
      </c>
      <c r="B334" s="56" t="str">
        <f t="shared" si="81"/>
        <v/>
      </c>
      <c r="C334" s="56" t="str">
        <f t="shared" si="82"/>
        <v/>
      </c>
      <c r="D334" s="57">
        <f t="shared" si="83"/>
        <v>0</v>
      </c>
      <c r="E334" s="57" t="str">
        <f t="shared" si="84"/>
        <v/>
      </c>
      <c r="F334" s="56" t="str">
        <f t="shared" si="85"/>
        <v/>
      </c>
      <c r="G334" s="58">
        <f t="shared" si="86"/>
        <v>0</v>
      </c>
      <c r="H334" s="73" t="s">
        <v>19</v>
      </c>
      <c r="I334" s="127"/>
      <c r="J334" s="71" t="s">
        <v>110</v>
      </c>
      <c r="K334" s="78" t="s">
        <v>114</v>
      </c>
      <c r="L334" s="79" t="s">
        <v>126</v>
      </c>
      <c r="M334" s="80" t="s">
        <v>35</v>
      </c>
      <c r="N334" s="81" t="s">
        <v>43</v>
      </c>
      <c r="O334" s="82" t="s">
        <v>373</v>
      </c>
      <c r="P334" s="83" t="s">
        <v>142</v>
      </c>
      <c r="Q334" s="84">
        <v>15000</v>
      </c>
      <c r="R334" s="76" t="str">
        <f>VLOOKUP(A334,[2]Sheet1!$A:$L,12,0)</f>
        <v>0841916177321</v>
      </c>
      <c r="S334" s="1">
        <v>10.5</v>
      </c>
      <c r="T334" s="65"/>
      <c r="U334" s="94"/>
      <c r="V334" s="94"/>
      <c r="W334" s="94"/>
      <c r="X334" s="94"/>
      <c r="Y334" s="124">
        <f t="shared" si="121"/>
        <v>0</v>
      </c>
      <c r="Z334" s="64">
        <f t="shared" si="122"/>
        <v>0</v>
      </c>
      <c r="AA334" s="64">
        <f t="shared" si="102"/>
        <v>0</v>
      </c>
      <c r="AB334" s="65"/>
      <c r="AC334" s="64">
        <f t="shared" si="123"/>
        <v>0</v>
      </c>
      <c r="AD334" s="64">
        <f t="shared" si="124"/>
        <v>0</v>
      </c>
      <c r="AE334" s="66">
        <f t="shared" si="125"/>
        <v>0</v>
      </c>
      <c r="AF334" s="66">
        <f t="shared" si="126"/>
        <v>0</v>
      </c>
      <c r="AG334" s="66">
        <f t="shared" si="127"/>
        <v>0</v>
      </c>
    </row>
    <row r="335" spans="1:33" ht="19.75" customHeight="1" x14ac:dyDescent="0.55000000000000004">
      <c r="A335" s="56" t="str">
        <f t="shared" si="128"/>
        <v>FW178BK11</v>
      </c>
      <c r="B335" s="56" t="str">
        <f t="shared" si="81"/>
        <v/>
      </c>
      <c r="C335" s="56" t="str">
        <f t="shared" si="82"/>
        <v/>
      </c>
      <c r="D335" s="57">
        <f t="shared" si="83"/>
        <v>0</v>
      </c>
      <c r="E335" s="57" t="str">
        <f t="shared" si="84"/>
        <v/>
      </c>
      <c r="F335" s="56" t="str">
        <f t="shared" si="85"/>
        <v/>
      </c>
      <c r="G335" s="58">
        <f t="shared" si="86"/>
        <v>0</v>
      </c>
      <c r="H335" s="73" t="s">
        <v>19</v>
      </c>
      <c r="I335" s="127"/>
      <c r="J335" s="71" t="s">
        <v>110</v>
      </c>
      <c r="K335" s="78" t="s">
        <v>114</v>
      </c>
      <c r="L335" s="79" t="s">
        <v>126</v>
      </c>
      <c r="M335" s="80" t="s">
        <v>35</v>
      </c>
      <c r="N335" s="81" t="s">
        <v>43</v>
      </c>
      <c r="O335" s="82" t="s">
        <v>373</v>
      </c>
      <c r="P335" s="83" t="s">
        <v>142</v>
      </c>
      <c r="Q335" s="84">
        <v>15000</v>
      </c>
      <c r="R335" s="76" t="str">
        <f>VLOOKUP(A335,[2]Sheet1!$A:$L,12,0)</f>
        <v>0841916177338</v>
      </c>
      <c r="S335" s="1">
        <v>11</v>
      </c>
      <c r="T335" s="65"/>
      <c r="U335" s="94"/>
      <c r="V335" s="94"/>
      <c r="W335" s="94"/>
      <c r="X335" s="94"/>
      <c r="Y335" s="124">
        <f t="shared" si="121"/>
        <v>0</v>
      </c>
      <c r="Z335" s="64">
        <f t="shared" si="122"/>
        <v>0</v>
      </c>
      <c r="AA335" s="64">
        <f t="shared" si="102"/>
        <v>0</v>
      </c>
      <c r="AB335" s="65"/>
      <c r="AC335" s="64">
        <f t="shared" si="123"/>
        <v>0</v>
      </c>
      <c r="AD335" s="64">
        <f t="shared" si="124"/>
        <v>0</v>
      </c>
      <c r="AE335" s="66">
        <f t="shared" si="125"/>
        <v>0</v>
      </c>
      <c r="AF335" s="66">
        <f t="shared" si="126"/>
        <v>0</v>
      </c>
      <c r="AG335" s="66">
        <f t="shared" si="127"/>
        <v>0</v>
      </c>
    </row>
    <row r="336" spans="1:33" ht="19.75" customHeight="1" x14ac:dyDescent="0.55000000000000004">
      <c r="A336" s="56" t="str">
        <f t="shared" si="128"/>
        <v>FW178ERGU7</v>
      </c>
      <c r="B336" s="56" t="str">
        <f t="shared" si="81"/>
        <v/>
      </c>
      <c r="C336" s="56" t="str">
        <f t="shared" si="82"/>
        <v/>
      </c>
      <c r="D336" s="57">
        <f t="shared" si="83"/>
        <v>0</v>
      </c>
      <c r="E336" s="57" t="str">
        <f t="shared" si="84"/>
        <v/>
      </c>
      <c r="F336" s="56" t="str">
        <f t="shared" si="85"/>
        <v/>
      </c>
      <c r="G336" s="58">
        <f t="shared" si="86"/>
        <v>0</v>
      </c>
      <c r="H336" s="73" t="s">
        <v>19</v>
      </c>
      <c r="I336" s="127"/>
      <c r="J336" s="71" t="s">
        <v>110</v>
      </c>
      <c r="K336" s="78" t="s">
        <v>114</v>
      </c>
      <c r="L336" s="79" t="s">
        <v>375</v>
      </c>
      <c r="M336" s="80" t="s">
        <v>35</v>
      </c>
      <c r="N336" s="81" t="s">
        <v>43</v>
      </c>
      <c r="O336" s="82" t="s">
        <v>374</v>
      </c>
      <c r="P336" s="83" t="s">
        <v>142</v>
      </c>
      <c r="Q336" s="84">
        <v>15000</v>
      </c>
      <c r="R336" s="76" t="str">
        <f>VLOOKUP(A336,[2]Sheet1!$A:$L,12,0)</f>
        <v>0841916168558</v>
      </c>
      <c r="S336" s="1">
        <v>7</v>
      </c>
      <c r="T336" s="65"/>
      <c r="U336" s="94"/>
      <c r="V336" s="94"/>
      <c r="W336" s="94"/>
      <c r="X336" s="94"/>
      <c r="Y336" s="124">
        <f t="shared" si="121"/>
        <v>0</v>
      </c>
      <c r="Z336" s="64">
        <f t="shared" si="122"/>
        <v>0</v>
      </c>
      <c r="AA336" s="64">
        <f t="shared" si="102"/>
        <v>0</v>
      </c>
      <c r="AB336" s="65"/>
      <c r="AC336" s="64">
        <f t="shared" si="123"/>
        <v>0</v>
      </c>
      <c r="AD336" s="64">
        <f t="shared" si="124"/>
        <v>0</v>
      </c>
      <c r="AE336" s="66">
        <f t="shared" si="125"/>
        <v>0</v>
      </c>
      <c r="AF336" s="66">
        <f t="shared" si="126"/>
        <v>0</v>
      </c>
      <c r="AG336" s="66">
        <f t="shared" si="127"/>
        <v>0</v>
      </c>
    </row>
    <row r="337" spans="1:33" ht="19.75" customHeight="1" x14ac:dyDescent="0.55000000000000004">
      <c r="A337" s="56" t="str">
        <f t="shared" si="128"/>
        <v>FW178ERGU7.5</v>
      </c>
      <c r="B337" s="56" t="str">
        <f t="shared" si="81"/>
        <v/>
      </c>
      <c r="C337" s="56" t="str">
        <f t="shared" si="82"/>
        <v/>
      </c>
      <c r="D337" s="57">
        <f t="shared" si="83"/>
        <v>0</v>
      </c>
      <c r="E337" s="57" t="str">
        <f t="shared" si="84"/>
        <v/>
      </c>
      <c r="F337" s="56" t="str">
        <f t="shared" si="85"/>
        <v/>
      </c>
      <c r="G337" s="58">
        <f t="shared" si="86"/>
        <v>0</v>
      </c>
      <c r="H337" s="73" t="s">
        <v>19</v>
      </c>
      <c r="I337" s="127"/>
      <c r="J337" s="71" t="s">
        <v>110</v>
      </c>
      <c r="K337" s="78" t="s">
        <v>114</v>
      </c>
      <c r="L337" s="79" t="s">
        <v>375</v>
      </c>
      <c r="M337" s="80" t="s">
        <v>35</v>
      </c>
      <c r="N337" s="81" t="s">
        <v>43</v>
      </c>
      <c r="O337" s="82" t="s">
        <v>374</v>
      </c>
      <c r="P337" s="83" t="s">
        <v>142</v>
      </c>
      <c r="Q337" s="84">
        <v>15000</v>
      </c>
      <c r="R337" s="76" t="str">
        <f>VLOOKUP(A337,[2]Sheet1!$A:$L,12,0)</f>
        <v>0841916168565</v>
      </c>
      <c r="S337" s="1">
        <v>7.5</v>
      </c>
      <c r="T337" s="65"/>
      <c r="U337" s="94"/>
      <c r="V337" s="94"/>
      <c r="W337" s="94"/>
      <c r="X337" s="94"/>
      <c r="Y337" s="124">
        <f t="shared" si="121"/>
        <v>0</v>
      </c>
      <c r="Z337" s="64">
        <f t="shared" si="122"/>
        <v>0</v>
      </c>
      <c r="AA337" s="64">
        <f t="shared" si="102"/>
        <v>0</v>
      </c>
      <c r="AB337" s="65"/>
      <c r="AC337" s="64">
        <f t="shared" si="123"/>
        <v>0</v>
      </c>
      <c r="AD337" s="64">
        <f t="shared" si="124"/>
        <v>0</v>
      </c>
      <c r="AE337" s="66">
        <f t="shared" si="125"/>
        <v>0</v>
      </c>
      <c r="AF337" s="66">
        <f t="shared" si="126"/>
        <v>0</v>
      </c>
      <c r="AG337" s="66">
        <f t="shared" si="127"/>
        <v>0</v>
      </c>
    </row>
    <row r="338" spans="1:33" ht="19.75" customHeight="1" x14ac:dyDescent="0.55000000000000004">
      <c r="A338" s="56" t="str">
        <f t="shared" si="128"/>
        <v>FW178ERGU8</v>
      </c>
      <c r="B338" s="56" t="str">
        <f t="shared" si="81"/>
        <v/>
      </c>
      <c r="C338" s="56" t="str">
        <f t="shared" si="82"/>
        <v/>
      </c>
      <c r="D338" s="57">
        <f t="shared" si="83"/>
        <v>0</v>
      </c>
      <c r="E338" s="57" t="str">
        <f t="shared" si="84"/>
        <v/>
      </c>
      <c r="F338" s="56" t="str">
        <f t="shared" si="85"/>
        <v/>
      </c>
      <c r="G338" s="58">
        <f t="shared" si="86"/>
        <v>0</v>
      </c>
      <c r="H338" s="73" t="s">
        <v>19</v>
      </c>
      <c r="I338" s="127"/>
      <c r="J338" s="71" t="s">
        <v>110</v>
      </c>
      <c r="K338" s="78" t="s">
        <v>114</v>
      </c>
      <c r="L338" s="79" t="s">
        <v>375</v>
      </c>
      <c r="M338" s="80" t="s">
        <v>35</v>
      </c>
      <c r="N338" s="81" t="s">
        <v>43</v>
      </c>
      <c r="O338" s="82" t="s">
        <v>374</v>
      </c>
      <c r="P338" s="83" t="s">
        <v>142</v>
      </c>
      <c r="Q338" s="84">
        <v>15000</v>
      </c>
      <c r="R338" s="76" t="str">
        <f>VLOOKUP(A338,[2]Sheet1!$A:$L,12,0)</f>
        <v>0841916168572</v>
      </c>
      <c r="S338" s="1">
        <v>8</v>
      </c>
      <c r="T338" s="65"/>
      <c r="U338" s="94"/>
      <c r="V338" s="94"/>
      <c r="W338" s="94"/>
      <c r="X338" s="94"/>
      <c r="Y338" s="124">
        <f t="shared" si="121"/>
        <v>0</v>
      </c>
      <c r="Z338" s="64">
        <f t="shared" si="122"/>
        <v>0</v>
      </c>
      <c r="AA338" s="64">
        <f t="shared" si="102"/>
        <v>0</v>
      </c>
      <c r="AB338" s="65"/>
      <c r="AC338" s="64">
        <f t="shared" si="123"/>
        <v>0</v>
      </c>
      <c r="AD338" s="64">
        <f t="shared" si="124"/>
        <v>0</v>
      </c>
      <c r="AE338" s="66">
        <f t="shared" si="125"/>
        <v>0</v>
      </c>
      <c r="AF338" s="66">
        <f t="shared" si="126"/>
        <v>0</v>
      </c>
      <c r="AG338" s="66">
        <f t="shared" si="127"/>
        <v>0</v>
      </c>
    </row>
    <row r="339" spans="1:33" ht="19.75" customHeight="1" x14ac:dyDescent="0.55000000000000004">
      <c r="A339" s="56" t="str">
        <f t="shared" si="128"/>
        <v>FW178ERGU8.5</v>
      </c>
      <c r="B339" s="56" t="str">
        <f t="shared" si="81"/>
        <v/>
      </c>
      <c r="C339" s="56" t="str">
        <f t="shared" si="82"/>
        <v/>
      </c>
      <c r="D339" s="57">
        <f t="shared" si="83"/>
        <v>0</v>
      </c>
      <c r="E339" s="57" t="str">
        <f t="shared" si="84"/>
        <v/>
      </c>
      <c r="F339" s="56" t="str">
        <f t="shared" si="85"/>
        <v/>
      </c>
      <c r="G339" s="58">
        <f t="shared" si="86"/>
        <v>0</v>
      </c>
      <c r="H339" s="73" t="s">
        <v>19</v>
      </c>
      <c r="I339" s="127"/>
      <c r="J339" s="71" t="s">
        <v>110</v>
      </c>
      <c r="K339" s="78" t="s">
        <v>114</v>
      </c>
      <c r="L339" s="79" t="s">
        <v>375</v>
      </c>
      <c r="M339" s="80" t="s">
        <v>35</v>
      </c>
      <c r="N339" s="81" t="s">
        <v>43</v>
      </c>
      <c r="O339" s="82" t="s">
        <v>374</v>
      </c>
      <c r="P339" s="83" t="s">
        <v>142</v>
      </c>
      <c r="Q339" s="84">
        <v>15000</v>
      </c>
      <c r="R339" s="76" t="str">
        <f>VLOOKUP(A339,[2]Sheet1!$A:$L,12,0)</f>
        <v>0841916168589</v>
      </c>
      <c r="S339" s="1">
        <v>8.5</v>
      </c>
      <c r="T339" s="65"/>
      <c r="U339" s="94"/>
      <c r="V339" s="94"/>
      <c r="W339" s="94"/>
      <c r="X339" s="94"/>
      <c r="Y339" s="124">
        <f t="shared" si="121"/>
        <v>0</v>
      </c>
      <c r="Z339" s="64">
        <f t="shared" si="122"/>
        <v>0</v>
      </c>
      <c r="AA339" s="64">
        <f t="shared" si="102"/>
        <v>0</v>
      </c>
      <c r="AB339" s="65"/>
      <c r="AC339" s="64">
        <f t="shared" si="123"/>
        <v>0</v>
      </c>
      <c r="AD339" s="64">
        <f t="shared" si="124"/>
        <v>0</v>
      </c>
      <c r="AE339" s="66">
        <f t="shared" si="125"/>
        <v>0</v>
      </c>
      <c r="AF339" s="66">
        <f t="shared" si="126"/>
        <v>0</v>
      </c>
      <c r="AG339" s="66">
        <f t="shared" si="127"/>
        <v>0</v>
      </c>
    </row>
    <row r="340" spans="1:33" ht="19.75" customHeight="1" x14ac:dyDescent="0.55000000000000004">
      <c r="A340" s="56" t="str">
        <f t="shared" si="128"/>
        <v>FW178ERGU9</v>
      </c>
      <c r="B340" s="56" t="str">
        <f t="shared" si="81"/>
        <v/>
      </c>
      <c r="C340" s="56" t="str">
        <f t="shared" si="82"/>
        <v/>
      </c>
      <c r="D340" s="57">
        <f t="shared" si="83"/>
        <v>0</v>
      </c>
      <c r="E340" s="57" t="str">
        <f t="shared" si="84"/>
        <v/>
      </c>
      <c r="F340" s="56" t="str">
        <f t="shared" si="85"/>
        <v/>
      </c>
      <c r="G340" s="58">
        <f t="shared" si="86"/>
        <v>0</v>
      </c>
      <c r="H340" s="73" t="s">
        <v>19</v>
      </c>
      <c r="I340" s="127"/>
      <c r="J340" s="71" t="s">
        <v>110</v>
      </c>
      <c r="K340" s="78" t="s">
        <v>114</v>
      </c>
      <c r="L340" s="79" t="s">
        <v>375</v>
      </c>
      <c r="M340" s="80" t="s">
        <v>35</v>
      </c>
      <c r="N340" s="81" t="s">
        <v>43</v>
      </c>
      <c r="O340" s="82" t="s">
        <v>374</v>
      </c>
      <c r="P340" s="83" t="s">
        <v>142</v>
      </c>
      <c r="Q340" s="84">
        <v>15000</v>
      </c>
      <c r="R340" s="76" t="str">
        <f>VLOOKUP(A340,[2]Sheet1!$A:$L,12,0)</f>
        <v>0841916168596</v>
      </c>
      <c r="S340" s="1">
        <v>9</v>
      </c>
      <c r="T340" s="65"/>
      <c r="U340" s="94"/>
      <c r="V340" s="94"/>
      <c r="W340" s="94"/>
      <c r="X340" s="94"/>
      <c r="Y340" s="124">
        <f t="shared" si="121"/>
        <v>0</v>
      </c>
      <c r="Z340" s="64">
        <f t="shared" si="122"/>
        <v>0</v>
      </c>
      <c r="AA340" s="64">
        <f t="shared" si="102"/>
        <v>0</v>
      </c>
      <c r="AB340" s="65"/>
      <c r="AC340" s="64">
        <f t="shared" si="123"/>
        <v>0</v>
      </c>
      <c r="AD340" s="64">
        <f t="shared" si="124"/>
        <v>0</v>
      </c>
      <c r="AE340" s="66">
        <f t="shared" si="125"/>
        <v>0</v>
      </c>
      <c r="AF340" s="66">
        <f t="shared" si="126"/>
        <v>0</v>
      </c>
      <c r="AG340" s="66">
        <f t="shared" si="127"/>
        <v>0</v>
      </c>
    </row>
    <row r="341" spans="1:33" ht="19.75" customHeight="1" x14ac:dyDescent="0.55000000000000004">
      <c r="A341" s="56" t="str">
        <f t="shared" si="128"/>
        <v>FW178ERGU9.5</v>
      </c>
      <c r="B341" s="56" t="str">
        <f t="shared" si="81"/>
        <v/>
      </c>
      <c r="C341" s="56" t="str">
        <f t="shared" si="82"/>
        <v/>
      </c>
      <c r="D341" s="57">
        <f t="shared" si="83"/>
        <v>0</v>
      </c>
      <c r="E341" s="57" t="str">
        <f t="shared" si="84"/>
        <v/>
      </c>
      <c r="F341" s="56" t="str">
        <f t="shared" si="85"/>
        <v/>
      </c>
      <c r="G341" s="58">
        <f t="shared" si="86"/>
        <v>0</v>
      </c>
      <c r="H341" s="73" t="s">
        <v>19</v>
      </c>
      <c r="I341" s="127"/>
      <c r="J341" s="71" t="s">
        <v>110</v>
      </c>
      <c r="K341" s="78" t="s">
        <v>114</v>
      </c>
      <c r="L341" s="79" t="s">
        <v>375</v>
      </c>
      <c r="M341" s="80" t="s">
        <v>35</v>
      </c>
      <c r="N341" s="81" t="s">
        <v>43</v>
      </c>
      <c r="O341" s="82" t="s">
        <v>374</v>
      </c>
      <c r="P341" s="83" t="s">
        <v>142</v>
      </c>
      <c r="Q341" s="84">
        <v>15000</v>
      </c>
      <c r="R341" s="76" t="str">
        <f>VLOOKUP(A341,[2]Sheet1!$A:$L,12,0)</f>
        <v>0841916168602</v>
      </c>
      <c r="S341" s="1">
        <v>9.5</v>
      </c>
      <c r="T341" s="65"/>
      <c r="U341" s="94"/>
      <c r="V341" s="94"/>
      <c r="W341" s="94"/>
      <c r="X341" s="94"/>
      <c r="Y341" s="124">
        <f t="shared" si="121"/>
        <v>0</v>
      </c>
      <c r="Z341" s="64">
        <f t="shared" si="122"/>
        <v>0</v>
      </c>
      <c r="AA341" s="64">
        <f t="shared" si="102"/>
        <v>0</v>
      </c>
      <c r="AB341" s="65"/>
      <c r="AC341" s="64">
        <f t="shared" si="123"/>
        <v>0</v>
      </c>
      <c r="AD341" s="64">
        <f t="shared" si="124"/>
        <v>0</v>
      </c>
      <c r="AE341" s="66">
        <f t="shared" si="125"/>
        <v>0</v>
      </c>
      <c r="AF341" s="66">
        <f t="shared" si="126"/>
        <v>0</v>
      </c>
      <c r="AG341" s="66">
        <f t="shared" si="127"/>
        <v>0</v>
      </c>
    </row>
    <row r="342" spans="1:33" ht="19.75" customHeight="1" x14ac:dyDescent="0.55000000000000004">
      <c r="A342" s="56" t="str">
        <f t="shared" si="128"/>
        <v>FW178ERGU10</v>
      </c>
      <c r="B342" s="56" t="str">
        <f t="shared" si="81"/>
        <v/>
      </c>
      <c r="C342" s="56" t="str">
        <f t="shared" si="82"/>
        <v/>
      </c>
      <c r="D342" s="57">
        <f t="shared" si="83"/>
        <v>0</v>
      </c>
      <c r="E342" s="57" t="str">
        <f t="shared" si="84"/>
        <v/>
      </c>
      <c r="F342" s="56" t="str">
        <f t="shared" si="85"/>
        <v/>
      </c>
      <c r="G342" s="58">
        <f t="shared" si="86"/>
        <v>0</v>
      </c>
      <c r="H342" s="73" t="s">
        <v>19</v>
      </c>
      <c r="I342" s="127"/>
      <c r="J342" s="71" t="s">
        <v>110</v>
      </c>
      <c r="K342" s="78" t="s">
        <v>114</v>
      </c>
      <c r="L342" s="79" t="s">
        <v>375</v>
      </c>
      <c r="M342" s="80" t="s">
        <v>35</v>
      </c>
      <c r="N342" s="81" t="s">
        <v>43</v>
      </c>
      <c r="O342" s="82" t="s">
        <v>374</v>
      </c>
      <c r="P342" s="83" t="s">
        <v>142</v>
      </c>
      <c r="Q342" s="84">
        <v>15000</v>
      </c>
      <c r="R342" s="76" t="str">
        <f>VLOOKUP(A342,[2]Sheet1!$A:$L,12,0)</f>
        <v>0841916168619</v>
      </c>
      <c r="S342" s="1">
        <v>10</v>
      </c>
      <c r="T342" s="65"/>
      <c r="U342" s="94"/>
      <c r="V342" s="94"/>
      <c r="W342" s="94"/>
      <c r="X342" s="94"/>
      <c r="Y342" s="124">
        <f t="shared" si="121"/>
        <v>0</v>
      </c>
      <c r="Z342" s="64">
        <f t="shared" si="122"/>
        <v>0</v>
      </c>
      <c r="AA342" s="64">
        <f t="shared" si="102"/>
        <v>0</v>
      </c>
      <c r="AB342" s="65"/>
      <c r="AC342" s="64">
        <f t="shared" si="123"/>
        <v>0</v>
      </c>
      <c r="AD342" s="64">
        <f t="shared" si="124"/>
        <v>0</v>
      </c>
      <c r="AE342" s="66">
        <f t="shared" si="125"/>
        <v>0</v>
      </c>
      <c r="AF342" s="66">
        <f t="shared" si="126"/>
        <v>0</v>
      </c>
      <c r="AG342" s="66">
        <f t="shared" si="127"/>
        <v>0</v>
      </c>
    </row>
    <row r="343" spans="1:33" ht="19.75" customHeight="1" x14ac:dyDescent="0.55000000000000004">
      <c r="A343" s="56" t="str">
        <f t="shared" si="128"/>
        <v>FW178ERGU10.5</v>
      </c>
      <c r="B343" s="56" t="str">
        <f t="shared" si="81"/>
        <v/>
      </c>
      <c r="C343" s="56" t="str">
        <f t="shared" si="82"/>
        <v/>
      </c>
      <c r="D343" s="57">
        <f t="shared" si="83"/>
        <v>0</v>
      </c>
      <c r="E343" s="57" t="str">
        <f t="shared" si="84"/>
        <v/>
      </c>
      <c r="F343" s="56" t="str">
        <f t="shared" si="85"/>
        <v/>
      </c>
      <c r="G343" s="58">
        <f t="shared" si="86"/>
        <v>0</v>
      </c>
      <c r="H343" s="73" t="s">
        <v>19</v>
      </c>
      <c r="I343" s="127"/>
      <c r="J343" s="71" t="s">
        <v>110</v>
      </c>
      <c r="K343" s="78" t="s">
        <v>114</v>
      </c>
      <c r="L343" s="79" t="s">
        <v>375</v>
      </c>
      <c r="M343" s="80" t="s">
        <v>35</v>
      </c>
      <c r="N343" s="81" t="s">
        <v>43</v>
      </c>
      <c r="O343" s="82" t="s">
        <v>374</v>
      </c>
      <c r="P343" s="83" t="s">
        <v>142</v>
      </c>
      <c r="Q343" s="84">
        <v>15000</v>
      </c>
      <c r="R343" s="76" t="str">
        <f>VLOOKUP(A343,[2]Sheet1!$A:$L,12,0)</f>
        <v>0841916168626</v>
      </c>
      <c r="S343" s="1">
        <v>10.5</v>
      </c>
      <c r="T343" s="65"/>
      <c r="U343" s="94"/>
      <c r="V343" s="94"/>
      <c r="W343" s="94"/>
      <c r="X343" s="94"/>
      <c r="Y343" s="124">
        <f t="shared" si="121"/>
        <v>0</v>
      </c>
      <c r="Z343" s="64">
        <f t="shared" si="122"/>
        <v>0</v>
      </c>
      <c r="AA343" s="64">
        <f t="shared" si="102"/>
        <v>0</v>
      </c>
      <c r="AB343" s="65"/>
      <c r="AC343" s="64">
        <f t="shared" ref="AC343:AC397" si="129">AB343*Q343</f>
        <v>0</v>
      </c>
      <c r="AD343" s="64">
        <f t="shared" ref="AD343:AD397" si="130">IFERROR(AC343*$I$8,"")</f>
        <v>0</v>
      </c>
      <c r="AE343" s="66">
        <f t="shared" si="125"/>
        <v>0</v>
      </c>
      <c r="AF343" s="66">
        <f t="shared" si="126"/>
        <v>0</v>
      </c>
      <c r="AG343" s="66">
        <f t="shared" si="127"/>
        <v>0</v>
      </c>
    </row>
    <row r="344" spans="1:33" ht="19.75" customHeight="1" x14ac:dyDescent="0.55000000000000004">
      <c r="A344" s="56" t="str">
        <f t="shared" si="128"/>
        <v>FW178ERGU11</v>
      </c>
      <c r="B344" s="56" t="str">
        <f t="shared" si="81"/>
        <v/>
      </c>
      <c r="C344" s="56" t="str">
        <f t="shared" si="82"/>
        <v/>
      </c>
      <c r="D344" s="57">
        <f t="shared" si="83"/>
        <v>0</v>
      </c>
      <c r="E344" s="57" t="str">
        <f t="shared" si="84"/>
        <v/>
      </c>
      <c r="F344" s="56" t="str">
        <f t="shared" si="85"/>
        <v/>
      </c>
      <c r="G344" s="58">
        <f t="shared" si="86"/>
        <v>0</v>
      </c>
      <c r="H344" s="73" t="s">
        <v>19</v>
      </c>
      <c r="I344" s="127"/>
      <c r="J344" s="71" t="s">
        <v>110</v>
      </c>
      <c r="K344" s="78" t="s">
        <v>114</v>
      </c>
      <c r="L344" s="79" t="s">
        <v>375</v>
      </c>
      <c r="M344" s="80" t="s">
        <v>35</v>
      </c>
      <c r="N344" s="81" t="s">
        <v>43</v>
      </c>
      <c r="O344" s="82" t="s">
        <v>374</v>
      </c>
      <c r="P344" s="83" t="s">
        <v>142</v>
      </c>
      <c r="Q344" s="84">
        <v>15000</v>
      </c>
      <c r="R344" s="76" t="str">
        <f>VLOOKUP(A344,[2]Sheet1!$A:$L,12,0)</f>
        <v>0841916168633</v>
      </c>
      <c r="S344" s="1">
        <v>11</v>
      </c>
      <c r="T344" s="65"/>
      <c r="U344" s="94"/>
      <c r="V344" s="94"/>
      <c r="W344" s="94"/>
      <c r="X344" s="94"/>
      <c r="Y344" s="124">
        <f t="shared" si="121"/>
        <v>0</v>
      </c>
      <c r="Z344" s="64">
        <f t="shared" si="122"/>
        <v>0</v>
      </c>
      <c r="AA344" s="64">
        <f t="shared" si="102"/>
        <v>0</v>
      </c>
      <c r="AB344" s="65"/>
      <c r="AC344" s="64">
        <f t="shared" si="129"/>
        <v>0</v>
      </c>
      <c r="AD344" s="64">
        <f t="shared" si="130"/>
        <v>0</v>
      </c>
      <c r="AE344" s="66">
        <f t="shared" si="125"/>
        <v>0</v>
      </c>
      <c r="AF344" s="66">
        <f t="shared" si="126"/>
        <v>0</v>
      </c>
      <c r="AG344" s="66">
        <f t="shared" si="127"/>
        <v>0</v>
      </c>
    </row>
    <row r="345" spans="1:33" ht="19.75" customHeight="1" x14ac:dyDescent="0.55000000000000004">
      <c r="A345" s="56" t="str">
        <f t="shared" si="128"/>
        <v>FW186BK7</v>
      </c>
      <c r="B345" s="56" t="str">
        <f t="shared" si="81"/>
        <v/>
      </c>
      <c r="C345" s="56" t="str">
        <f t="shared" si="82"/>
        <v/>
      </c>
      <c r="D345" s="57">
        <f t="shared" si="83"/>
        <v>0</v>
      </c>
      <c r="E345" s="57" t="str">
        <f t="shared" si="84"/>
        <v/>
      </c>
      <c r="F345" s="56" t="str">
        <f t="shared" si="85"/>
        <v/>
      </c>
      <c r="G345" s="58">
        <f t="shared" si="86"/>
        <v>0</v>
      </c>
      <c r="H345" s="73" t="s">
        <v>19</v>
      </c>
      <c r="I345" s="127"/>
      <c r="J345" s="71" t="s">
        <v>110</v>
      </c>
      <c r="K345" s="78" t="s">
        <v>111</v>
      </c>
      <c r="L345" s="79" t="s">
        <v>126</v>
      </c>
      <c r="M345" s="80" t="s">
        <v>35</v>
      </c>
      <c r="N345" s="81" t="s">
        <v>43</v>
      </c>
      <c r="O345" s="82" t="s">
        <v>376</v>
      </c>
      <c r="P345" s="83" t="s">
        <v>142</v>
      </c>
      <c r="Q345" s="84">
        <v>18000</v>
      </c>
      <c r="R345" s="76" t="str">
        <f>VLOOKUP(A345,[2]Sheet1!$A:$L,12,0)</f>
        <v>0841916179622</v>
      </c>
      <c r="S345" s="1">
        <v>7</v>
      </c>
      <c r="T345" s="65"/>
      <c r="U345" s="94"/>
      <c r="V345" s="94"/>
      <c r="W345" s="94"/>
      <c r="X345" s="94"/>
      <c r="Y345" s="124">
        <f t="shared" si="121"/>
        <v>0</v>
      </c>
      <c r="Z345" s="64">
        <f t="shared" si="122"/>
        <v>0</v>
      </c>
      <c r="AA345" s="64">
        <f t="shared" si="102"/>
        <v>0</v>
      </c>
      <c r="AB345" s="65"/>
      <c r="AC345" s="64">
        <f t="shared" si="129"/>
        <v>0</v>
      </c>
      <c r="AD345" s="64">
        <f t="shared" si="130"/>
        <v>0</v>
      </c>
      <c r="AE345" s="66">
        <f t="shared" si="125"/>
        <v>0</v>
      </c>
      <c r="AF345" s="66">
        <f t="shared" si="126"/>
        <v>0</v>
      </c>
      <c r="AG345" s="66">
        <f t="shared" si="127"/>
        <v>0</v>
      </c>
    </row>
    <row r="346" spans="1:33" ht="19.75" customHeight="1" x14ac:dyDescent="0.55000000000000004">
      <c r="A346" s="56" t="str">
        <f t="shared" si="128"/>
        <v>FW186BK7.5</v>
      </c>
      <c r="B346" s="56" t="str">
        <f t="shared" si="81"/>
        <v/>
      </c>
      <c r="C346" s="56" t="str">
        <f t="shared" si="82"/>
        <v/>
      </c>
      <c r="D346" s="57">
        <f t="shared" si="83"/>
        <v>0</v>
      </c>
      <c r="E346" s="57" t="str">
        <f t="shared" si="84"/>
        <v/>
      </c>
      <c r="F346" s="56" t="str">
        <f t="shared" si="85"/>
        <v/>
      </c>
      <c r="G346" s="58">
        <f t="shared" si="86"/>
        <v>0</v>
      </c>
      <c r="H346" s="73" t="s">
        <v>19</v>
      </c>
      <c r="I346" s="127"/>
      <c r="J346" s="71" t="s">
        <v>110</v>
      </c>
      <c r="K346" s="78" t="s">
        <v>111</v>
      </c>
      <c r="L346" s="79" t="s">
        <v>126</v>
      </c>
      <c r="M346" s="80" t="s">
        <v>35</v>
      </c>
      <c r="N346" s="81" t="s">
        <v>43</v>
      </c>
      <c r="O346" s="82" t="s">
        <v>376</v>
      </c>
      <c r="P346" s="83" t="s">
        <v>142</v>
      </c>
      <c r="Q346" s="84">
        <v>18000</v>
      </c>
      <c r="R346" s="76" t="str">
        <f>VLOOKUP(A346,[2]Sheet1!$A:$L,12,0)</f>
        <v>0841916179639</v>
      </c>
      <c r="S346" s="1">
        <v>7.5</v>
      </c>
      <c r="T346" s="65"/>
      <c r="U346" s="94"/>
      <c r="V346" s="94"/>
      <c r="W346" s="94"/>
      <c r="X346" s="94"/>
      <c r="Y346" s="124">
        <f t="shared" si="121"/>
        <v>0</v>
      </c>
      <c r="Z346" s="64">
        <f t="shared" si="122"/>
        <v>0</v>
      </c>
      <c r="AA346" s="64">
        <f t="shared" si="102"/>
        <v>0</v>
      </c>
      <c r="AB346" s="65"/>
      <c r="AC346" s="64">
        <f t="shared" si="129"/>
        <v>0</v>
      </c>
      <c r="AD346" s="64">
        <f t="shared" si="130"/>
        <v>0</v>
      </c>
      <c r="AE346" s="66">
        <f t="shared" si="125"/>
        <v>0</v>
      </c>
      <c r="AF346" s="66">
        <f t="shared" si="126"/>
        <v>0</v>
      </c>
      <c r="AG346" s="66">
        <f t="shared" si="127"/>
        <v>0</v>
      </c>
    </row>
    <row r="347" spans="1:33" ht="19.75" customHeight="1" x14ac:dyDescent="0.55000000000000004">
      <c r="A347" s="56" t="str">
        <f t="shared" si="128"/>
        <v>FW186BK8</v>
      </c>
      <c r="B347" s="56" t="str">
        <f t="shared" si="81"/>
        <v/>
      </c>
      <c r="C347" s="56" t="str">
        <f t="shared" si="82"/>
        <v/>
      </c>
      <c r="D347" s="57">
        <f t="shared" si="83"/>
        <v>0</v>
      </c>
      <c r="E347" s="57" t="str">
        <f t="shared" si="84"/>
        <v/>
      </c>
      <c r="F347" s="56" t="str">
        <f t="shared" si="85"/>
        <v/>
      </c>
      <c r="G347" s="58">
        <f t="shared" si="86"/>
        <v>0</v>
      </c>
      <c r="H347" s="73" t="s">
        <v>19</v>
      </c>
      <c r="I347" s="127"/>
      <c r="J347" s="71" t="s">
        <v>110</v>
      </c>
      <c r="K347" s="78" t="s">
        <v>111</v>
      </c>
      <c r="L347" s="79" t="s">
        <v>126</v>
      </c>
      <c r="M347" s="80" t="s">
        <v>35</v>
      </c>
      <c r="N347" s="81" t="s">
        <v>43</v>
      </c>
      <c r="O347" s="82" t="s">
        <v>376</v>
      </c>
      <c r="P347" s="83" t="s">
        <v>142</v>
      </c>
      <c r="Q347" s="84">
        <v>18000</v>
      </c>
      <c r="R347" s="76" t="str">
        <f>VLOOKUP(A347,[2]Sheet1!$A:$L,12,0)</f>
        <v>0841916179646</v>
      </c>
      <c r="S347" s="1">
        <v>8</v>
      </c>
      <c r="T347" s="65"/>
      <c r="U347" s="94"/>
      <c r="V347" s="94"/>
      <c r="W347" s="94"/>
      <c r="X347" s="94"/>
      <c r="Y347" s="124">
        <f t="shared" si="121"/>
        <v>0</v>
      </c>
      <c r="Z347" s="64">
        <f t="shared" si="122"/>
        <v>0</v>
      </c>
      <c r="AA347" s="64">
        <f t="shared" si="102"/>
        <v>0</v>
      </c>
      <c r="AB347" s="65"/>
      <c r="AC347" s="64">
        <f t="shared" si="129"/>
        <v>0</v>
      </c>
      <c r="AD347" s="64">
        <f t="shared" si="130"/>
        <v>0</v>
      </c>
      <c r="AE347" s="66">
        <f t="shared" si="125"/>
        <v>0</v>
      </c>
      <c r="AF347" s="66">
        <f t="shared" si="126"/>
        <v>0</v>
      </c>
      <c r="AG347" s="66">
        <f t="shared" si="127"/>
        <v>0</v>
      </c>
    </row>
    <row r="348" spans="1:33" ht="19.75" customHeight="1" x14ac:dyDescent="0.55000000000000004">
      <c r="A348" s="56" t="str">
        <f t="shared" si="128"/>
        <v>FW186BK8.5</v>
      </c>
      <c r="B348" s="56" t="str">
        <f t="shared" si="81"/>
        <v/>
      </c>
      <c r="C348" s="56" t="str">
        <f t="shared" si="82"/>
        <v/>
      </c>
      <c r="D348" s="57">
        <f t="shared" si="83"/>
        <v>0</v>
      </c>
      <c r="E348" s="57" t="str">
        <f t="shared" si="84"/>
        <v/>
      </c>
      <c r="F348" s="56" t="str">
        <f t="shared" si="85"/>
        <v/>
      </c>
      <c r="G348" s="58">
        <f t="shared" si="86"/>
        <v>0</v>
      </c>
      <c r="H348" s="73" t="s">
        <v>19</v>
      </c>
      <c r="I348" s="127"/>
      <c r="J348" s="71" t="s">
        <v>110</v>
      </c>
      <c r="K348" s="78" t="s">
        <v>111</v>
      </c>
      <c r="L348" s="79" t="s">
        <v>126</v>
      </c>
      <c r="M348" s="80" t="s">
        <v>35</v>
      </c>
      <c r="N348" s="81" t="s">
        <v>43</v>
      </c>
      <c r="O348" s="82" t="s">
        <v>376</v>
      </c>
      <c r="P348" s="83" t="s">
        <v>142</v>
      </c>
      <c r="Q348" s="84">
        <v>18000</v>
      </c>
      <c r="R348" s="76" t="str">
        <f>VLOOKUP(A348,[2]Sheet1!$A:$L,12,0)</f>
        <v>0841916179653</v>
      </c>
      <c r="S348" s="1">
        <v>8.5</v>
      </c>
      <c r="T348" s="65"/>
      <c r="U348" s="94"/>
      <c r="V348" s="94"/>
      <c r="W348" s="94"/>
      <c r="X348" s="94"/>
      <c r="Y348" s="124">
        <f t="shared" si="121"/>
        <v>0</v>
      </c>
      <c r="Z348" s="64">
        <f t="shared" si="122"/>
        <v>0</v>
      </c>
      <c r="AA348" s="64">
        <f t="shared" si="102"/>
        <v>0</v>
      </c>
      <c r="AB348" s="65"/>
      <c r="AC348" s="64">
        <f t="shared" si="129"/>
        <v>0</v>
      </c>
      <c r="AD348" s="64">
        <f t="shared" si="130"/>
        <v>0</v>
      </c>
      <c r="AE348" s="66">
        <f t="shared" si="125"/>
        <v>0</v>
      </c>
      <c r="AF348" s="66">
        <f t="shared" si="126"/>
        <v>0</v>
      </c>
      <c r="AG348" s="66">
        <f t="shared" si="127"/>
        <v>0</v>
      </c>
    </row>
    <row r="349" spans="1:33" ht="19.75" customHeight="1" x14ac:dyDescent="0.55000000000000004">
      <c r="A349" s="56" t="str">
        <f t="shared" si="128"/>
        <v>FW186BK9</v>
      </c>
      <c r="B349" s="56" t="str">
        <f t="shared" ref="B349:B412" si="131">$I$3</f>
        <v/>
      </c>
      <c r="C349" s="56" t="str">
        <f t="shared" ref="C349:C412" si="132">$I$4</f>
        <v/>
      </c>
      <c r="D349" s="57">
        <f t="shared" ref="D349:D412" si="133">$I$5</f>
        <v>0</v>
      </c>
      <c r="E349" s="57" t="str">
        <f t="shared" ref="E349:E412" si="134">$I$6</f>
        <v/>
      </c>
      <c r="F349" s="56" t="str">
        <f t="shared" ref="F349:F412" si="135">$I$7</f>
        <v/>
      </c>
      <c r="G349" s="58">
        <f t="shared" ref="G349:G412" si="136">$I$8</f>
        <v>0</v>
      </c>
      <c r="H349" s="73" t="s">
        <v>19</v>
      </c>
      <c r="I349" s="127"/>
      <c r="J349" s="71" t="s">
        <v>110</v>
      </c>
      <c r="K349" s="78" t="s">
        <v>111</v>
      </c>
      <c r="L349" s="79" t="s">
        <v>126</v>
      </c>
      <c r="M349" s="80" t="s">
        <v>35</v>
      </c>
      <c r="N349" s="81" t="s">
        <v>43</v>
      </c>
      <c r="O349" s="82" t="s">
        <v>376</v>
      </c>
      <c r="P349" s="83" t="s">
        <v>142</v>
      </c>
      <c r="Q349" s="84">
        <v>18000</v>
      </c>
      <c r="R349" s="76" t="str">
        <f>VLOOKUP(A349,[2]Sheet1!$A:$L,12,0)</f>
        <v>0841916179660</v>
      </c>
      <c r="S349" s="1">
        <v>9</v>
      </c>
      <c r="T349" s="65"/>
      <c r="U349" s="94"/>
      <c r="V349" s="94"/>
      <c r="W349" s="94"/>
      <c r="X349" s="94"/>
      <c r="Y349" s="124">
        <f t="shared" si="121"/>
        <v>0</v>
      </c>
      <c r="Z349" s="64">
        <f t="shared" si="122"/>
        <v>0</v>
      </c>
      <c r="AA349" s="64">
        <f t="shared" si="102"/>
        <v>0</v>
      </c>
      <c r="AB349" s="65"/>
      <c r="AC349" s="64">
        <f t="shared" si="129"/>
        <v>0</v>
      </c>
      <c r="AD349" s="64">
        <f t="shared" si="130"/>
        <v>0</v>
      </c>
      <c r="AE349" s="66">
        <f t="shared" si="125"/>
        <v>0</v>
      </c>
      <c r="AF349" s="66">
        <f t="shared" si="126"/>
        <v>0</v>
      </c>
      <c r="AG349" s="66">
        <f t="shared" ref="AG349:AG412" si="137">IFERROR(AD349+AA349,"")</f>
        <v>0</v>
      </c>
    </row>
    <row r="350" spans="1:33" ht="19.75" customHeight="1" x14ac:dyDescent="0.55000000000000004">
      <c r="A350" s="56" t="str">
        <f t="shared" si="128"/>
        <v>FW186BK9.5</v>
      </c>
      <c r="B350" s="56" t="str">
        <f t="shared" si="131"/>
        <v/>
      </c>
      <c r="C350" s="56" t="str">
        <f t="shared" si="132"/>
        <v/>
      </c>
      <c r="D350" s="57">
        <f t="shared" si="133"/>
        <v>0</v>
      </c>
      <c r="E350" s="57" t="str">
        <f t="shared" si="134"/>
        <v/>
      </c>
      <c r="F350" s="56" t="str">
        <f t="shared" si="135"/>
        <v/>
      </c>
      <c r="G350" s="58">
        <f t="shared" si="136"/>
        <v>0</v>
      </c>
      <c r="H350" s="73" t="s">
        <v>19</v>
      </c>
      <c r="I350" s="127"/>
      <c r="J350" s="71" t="s">
        <v>110</v>
      </c>
      <c r="K350" s="78" t="s">
        <v>111</v>
      </c>
      <c r="L350" s="79" t="s">
        <v>126</v>
      </c>
      <c r="M350" s="80" t="s">
        <v>35</v>
      </c>
      <c r="N350" s="81" t="s">
        <v>43</v>
      </c>
      <c r="O350" s="82" t="s">
        <v>376</v>
      </c>
      <c r="P350" s="83" t="s">
        <v>142</v>
      </c>
      <c r="Q350" s="84">
        <v>18000</v>
      </c>
      <c r="R350" s="76" t="str">
        <f>VLOOKUP(A350,[2]Sheet1!$A:$L,12,0)</f>
        <v>0841916179677</v>
      </c>
      <c r="S350" s="1">
        <v>9.5</v>
      </c>
      <c r="T350" s="65"/>
      <c r="U350" s="94"/>
      <c r="V350" s="94"/>
      <c r="W350" s="94"/>
      <c r="X350" s="94"/>
      <c r="Y350" s="124">
        <f t="shared" si="121"/>
        <v>0</v>
      </c>
      <c r="Z350" s="64">
        <f t="shared" si="122"/>
        <v>0</v>
      </c>
      <c r="AA350" s="64">
        <f t="shared" si="102"/>
        <v>0</v>
      </c>
      <c r="AB350" s="65"/>
      <c r="AC350" s="64">
        <f t="shared" si="129"/>
        <v>0</v>
      </c>
      <c r="AD350" s="64">
        <f t="shared" si="130"/>
        <v>0</v>
      </c>
      <c r="AE350" s="66">
        <f t="shared" si="125"/>
        <v>0</v>
      </c>
      <c r="AF350" s="66">
        <f t="shared" si="126"/>
        <v>0</v>
      </c>
      <c r="AG350" s="66">
        <f t="shared" si="137"/>
        <v>0</v>
      </c>
    </row>
    <row r="351" spans="1:33" ht="19.75" customHeight="1" x14ac:dyDescent="0.55000000000000004">
      <c r="A351" s="56" t="str">
        <f t="shared" si="128"/>
        <v>FW186BK10</v>
      </c>
      <c r="B351" s="56" t="str">
        <f t="shared" si="131"/>
        <v/>
      </c>
      <c r="C351" s="56" t="str">
        <f t="shared" si="132"/>
        <v/>
      </c>
      <c r="D351" s="57">
        <f t="shared" si="133"/>
        <v>0</v>
      </c>
      <c r="E351" s="57" t="str">
        <f t="shared" si="134"/>
        <v/>
      </c>
      <c r="F351" s="56" t="str">
        <f t="shared" si="135"/>
        <v/>
      </c>
      <c r="G351" s="58">
        <f t="shared" si="136"/>
        <v>0</v>
      </c>
      <c r="H351" s="73" t="s">
        <v>19</v>
      </c>
      <c r="I351" s="127"/>
      <c r="J351" s="71" t="s">
        <v>110</v>
      </c>
      <c r="K351" s="78" t="s">
        <v>111</v>
      </c>
      <c r="L351" s="79" t="s">
        <v>126</v>
      </c>
      <c r="M351" s="80" t="s">
        <v>35</v>
      </c>
      <c r="N351" s="81" t="s">
        <v>43</v>
      </c>
      <c r="O351" s="82" t="s">
        <v>376</v>
      </c>
      <c r="P351" s="83" t="s">
        <v>142</v>
      </c>
      <c r="Q351" s="84">
        <v>18000</v>
      </c>
      <c r="R351" s="76" t="str">
        <f>VLOOKUP(A351,[2]Sheet1!$A:$L,12,0)</f>
        <v>0841916179684</v>
      </c>
      <c r="S351" s="1">
        <v>10</v>
      </c>
      <c r="T351" s="65"/>
      <c r="U351" s="94"/>
      <c r="V351" s="94"/>
      <c r="W351" s="94"/>
      <c r="X351" s="94"/>
      <c r="Y351" s="124">
        <f t="shared" si="121"/>
        <v>0</v>
      </c>
      <c r="Z351" s="64">
        <f t="shared" si="122"/>
        <v>0</v>
      </c>
      <c r="AA351" s="64">
        <f t="shared" si="102"/>
        <v>0</v>
      </c>
      <c r="AB351" s="65"/>
      <c r="AC351" s="64">
        <f t="shared" si="129"/>
        <v>0</v>
      </c>
      <c r="AD351" s="64">
        <f t="shared" si="130"/>
        <v>0</v>
      </c>
      <c r="AE351" s="66">
        <f t="shared" si="125"/>
        <v>0</v>
      </c>
      <c r="AF351" s="66">
        <f t="shared" si="126"/>
        <v>0</v>
      </c>
      <c r="AG351" s="66">
        <f t="shared" si="137"/>
        <v>0</v>
      </c>
    </row>
    <row r="352" spans="1:33" ht="19.75" customHeight="1" x14ac:dyDescent="0.55000000000000004">
      <c r="A352" s="56" t="str">
        <f t="shared" si="128"/>
        <v>FW186BK10.5</v>
      </c>
      <c r="B352" s="56" t="str">
        <f t="shared" si="131"/>
        <v/>
      </c>
      <c r="C352" s="56" t="str">
        <f t="shared" si="132"/>
        <v/>
      </c>
      <c r="D352" s="57">
        <f t="shared" si="133"/>
        <v>0</v>
      </c>
      <c r="E352" s="57" t="str">
        <f t="shared" si="134"/>
        <v/>
      </c>
      <c r="F352" s="56" t="str">
        <f t="shared" si="135"/>
        <v/>
      </c>
      <c r="G352" s="58">
        <f t="shared" si="136"/>
        <v>0</v>
      </c>
      <c r="H352" s="73" t="s">
        <v>19</v>
      </c>
      <c r="I352" s="127"/>
      <c r="J352" s="71" t="s">
        <v>110</v>
      </c>
      <c r="K352" s="78" t="s">
        <v>111</v>
      </c>
      <c r="L352" s="79" t="s">
        <v>126</v>
      </c>
      <c r="M352" s="80" t="s">
        <v>35</v>
      </c>
      <c r="N352" s="81" t="s">
        <v>43</v>
      </c>
      <c r="O352" s="82" t="s">
        <v>376</v>
      </c>
      <c r="P352" s="83" t="s">
        <v>142</v>
      </c>
      <c r="Q352" s="84">
        <v>18000</v>
      </c>
      <c r="R352" s="76" t="str">
        <f>VLOOKUP(A352,[2]Sheet1!$A:$L,12,0)</f>
        <v>0841916179691</v>
      </c>
      <c r="S352" s="1">
        <v>10.5</v>
      </c>
      <c r="T352" s="65"/>
      <c r="U352" s="94"/>
      <c r="V352" s="94"/>
      <c r="W352" s="94"/>
      <c r="X352" s="94"/>
      <c r="Y352" s="124">
        <f t="shared" si="121"/>
        <v>0</v>
      </c>
      <c r="Z352" s="64">
        <f t="shared" si="122"/>
        <v>0</v>
      </c>
      <c r="AA352" s="64">
        <f t="shared" si="102"/>
        <v>0</v>
      </c>
      <c r="AB352" s="65"/>
      <c r="AC352" s="64">
        <f t="shared" si="129"/>
        <v>0</v>
      </c>
      <c r="AD352" s="64">
        <f t="shared" si="130"/>
        <v>0</v>
      </c>
      <c r="AE352" s="66">
        <f t="shared" si="125"/>
        <v>0</v>
      </c>
      <c r="AF352" s="66">
        <f t="shared" si="126"/>
        <v>0</v>
      </c>
      <c r="AG352" s="66">
        <f t="shared" si="137"/>
        <v>0</v>
      </c>
    </row>
    <row r="353" spans="1:33" ht="19.75" customHeight="1" x14ac:dyDescent="0.55000000000000004">
      <c r="A353" s="56" t="str">
        <f t="shared" si="128"/>
        <v>FW186BK11</v>
      </c>
      <c r="B353" s="56" t="str">
        <f t="shared" si="131"/>
        <v/>
      </c>
      <c r="C353" s="56" t="str">
        <f t="shared" si="132"/>
        <v/>
      </c>
      <c r="D353" s="57">
        <f t="shared" si="133"/>
        <v>0</v>
      </c>
      <c r="E353" s="57" t="str">
        <f t="shared" si="134"/>
        <v/>
      </c>
      <c r="F353" s="56" t="str">
        <f t="shared" si="135"/>
        <v/>
      </c>
      <c r="G353" s="58">
        <f t="shared" si="136"/>
        <v>0</v>
      </c>
      <c r="H353" s="73" t="s">
        <v>19</v>
      </c>
      <c r="I353" s="127"/>
      <c r="J353" s="71" t="s">
        <v>110</v>
      </c>
      <c r="K353" s="78" t="s">
        <v>111</v>
      </c>
      <c r="L353" s="79" t="s">
        <v>126</v>
      </c>
      <c r="M353" s="80" t="s">
        <v>35</v>
      </c>
      <c r="N353" s="81" t="s">
        <v>43</v>
      </c>
      <c r="O353" s="82" t="s">
        <v>376</v>
      </c>
      <c r="P353" s="83" t="s">
        <v>142</v>
      </c>
      <c r="Q353" s="84">
        <v>18000</v>
      </c>
      <c r="R353" s="76" t="str">
        <f>VLOOKUP(A353,[2]Sheet1!$A:$L,12,0)</f>
        <v>0841916179707</v>
      </c>
      <c r="S353" s="1">
        <v>11</v>
      </c>
      <c r="T353" s="65"/>
      <c r="U353" s="94"/>
      <c r="V353" s="94"/>
      <c r="W353" s="94"/>
      <c r="X353" s="94"/>
      <c r="Y353" s="124">
        <f t="shared" si="121"/>
        <v>0</v>
      </c>
      <c r="Z353" s="64">
        <f t="shared" si="122"/>
        <v>0</v>
      </c>
      <c r="AA353" s="64">
        <f t="shared" si="102"/>
        <v>0</v>
      </c>
      <c r="AB353" s="65"/>
      <c r="AC353" s="64">
        <f t="shared" si="129"/>
        <v>0</v>
      </c>
      <c r="AD353" s="64">
        <f t="shared" si="130"/>
        <v>0</v>
      </c>
      <c r="AE353" s="66">
        <f t="shared" si="125"/>
        <v>0</v>
      </c>
      <c r="AF353" s="66">
        <f t="shared" si="126"/>
        <v>0</v>
      </c>
      <c r="AG353" s="66">
        <f t="shared" si="137"/>
        <v>0</v>
      </c>
    </row>
    <row r="354" spans="1:33" ht="19.75" customHeight="1" x14ac:dyDescent="0.55000000000000004">
      <c r="A354" s="56" t="str">
        <f t="shared" si="128"/>
        <v>FW175NI7</v>
      </c>
      <c r="B354" s="56" t="str">
        <f t="shared" si="131"/>
        <v/>
      </c>
      <c r="C354" s="56" t="str">
        <f t="shared" si="132"/>
        <v/>
      </c>
      <c r="D354" s="57">
        <f t="shared" si="133"/>
        <v>0</v>
      </c>
      <c r="E354" s="57" t="str">
        <f t="shared" si="134"/>
        <v/>
      </c>
      <c r="F354" s="56" t="str">
        <f t="shared" si="135"/>
        <v/>
      </c>
      <c r="G354" s="58">
        <f t="shared" si="136"/>
        <v>0</v>
      </c>
      <c r="H354" s="73" t="s">
        <v>19</v>
      </c>
      <c r="I354" s="127"/>
      <c r="J354" s="71" t="s">
        <v>110</v>
      </c>
      <c r="K354" s="78" t="s">
        <v>112</v>
      </c>
      <c r="L354" s="79" t="s">
        <v>377</v>
      </c>
      <c r="M354" s="80" t="s">
        <v>35</v>
      </c>
      <c r="N354" s="81" t="s">
        <v>43</v>
      </c>
      <c r="O354" s="82" t="s">
        <v>378</v>
      </c>
      <c r="P354" s="83" t="s">
        <v>142</v>
      </c>
      <c r="Q354" s="84">
        <v>15000</v>
      </c>
      <c r="R354" s="76" t="str">
        <f>VLOOKUP(A354,[2]Sheet1!$A:$L,12,0)</f>
        <v>0841916165793</v>
      </c>
      <c r="S354" s="1">
        <v>7</v>
      </c>
      <c r="T354" s="65"/>
      <c r="U354" s="94"/>
      <c r="V354" s="94"/>
      <c r="W354" s="94"/>
      <c r="X354" s="94"/>
      <c r="Y354" s="124">
        <f t="shared" si="121"/>
        <v>0</v>
      </c>
      <c r="Z354" s="64">
        <f t="shared" si="122"/>
        <v>0</v>
      </c>
      <c r="AA354" s="64">
        <f t="shared" si="102"/>
        <v>0</v>
      </c>
      <c r="AB354" s="65"/>
      <c r="AC354" s="64">
        <f t="shared" si="129"/>
        <v>0</v>
      </c>
      <c r="AD354" s="64">
        <f t="shared" si="130"/>
        <v>0</v>
      </c>
      <c r="AE354" s="66">
        <f t="shared" si="125"/>
        <v>0</v>
      </c>
      <c r="AF354" s="66">
        <f t="shared" si="126"/>
        <v>0</v>
      </c>
      <c r="AG354" s="66">
        <f t="shared" si="137"/>
        <v>0</v>
      </c>
    </row>
    <row r="355" spans="1:33" ht="19.75" customHeight="1" x14ac:dyDescent="0.55000000000000004">
      <c r="A355" s="56" t="str">
        <f t="shared" si="128"/>
        <v>FW175NI7.5</v>
      </c>
      <c r="B355" s="56" t="str">
        <f t="shared" si="131"/>
        <v/>
      </c>
      <c r="C355" s="56" t="str">
        <f t="shared" si="132"/>
        <v/>
      </c>
      <c r="D355" s="57">
        <f t="shared" si="133"/>
        <v>0</v>
      </c>
      <c r="E355" s="57" t="str">
        <f t="shared" si="134"/>
        <v/>
      </c>
      <c r="F355" s="56" t="str">
        <f t="shared" si="135"/>
        <v/>
      </c>
      <c r="G355" s="58">
        <f t="shared" si="136"/>
        <v>0</v>
      </c>
      <c r="H355" s="73" t="s">
        <v>19</v>
      </c>
      <c r="I355" s="127"/>
      <c r="J355" s="71" t="s">
        <v>110</v>
      </c>
      <c r="K355" s="78" t="s">
        <v>112</v>
      </c>
      <c r="L355" s="79" t="s">
        <v>377</v>
      </c>
      <c r="M355" s="80" t="s">
        <v>35</v>
      </c>
      <c r="N355" s="81" t="s">
        <v>43</v>
      </c>
      <c r="O355" s="82" t="s">
        <v>378</v>
      </c>
      <c r="P355" s="83" t="s">
        <v>142</v>
      </c>
      <c r="Q355" s="84">
        <v>15000</v>
      </c>
      <c r="R355" s="76" t="str">
        <f>VLOOKUP(A355,[2]Sheet1!$A:$L,12,0)</f>
        <v>0841916165809</v>
      </c>
      <c r="S355" s="1">
        <v>7.5</v>
      </c>
      <c r="T355" s="65"/>
      <c r="U355" s="94"/>
      <c r="V355" s="94"/>
      <c r="W355" s="94"/>
      <c r="X355" s="94"/>
      <c r="Y355" s="124">
        <f t="shared" si="121"/>
        <v>0</v>
      </c>
      <c r="Z355" s="64">
        <f t="shared" si="122"/>
        <v>0</v>
      </c>
      <c r="AA355" s="64">
        <f t="shared" si="102"/>
        <v>0</v>
      </c>
      <c r="AB355" s="65"/>
      <c r="AC355" s="64">
        <f t="shared" si="129"/>
        <v>0</v>
      </c>
      <c r="AD355" s="64">
        <f t="shared" si="130"/>
        <v>0</v>
      </c>
      <c r="AE355" s="66">
        <f t="shared" si="125"/>
        <v>0</v>
      </c>
      <c r="AF355" s="66">
        <f t="shared" si="126"/>
        <v>0</v>
      </c>
      <c r="AG355" s="66">
        <f t="shared" si="137"/>
        <v>0</v>
      </c>
    </row>
    <row r="356" spans="1:33" ht="19.75" customHeight="1" x14ac:dyDescent="0.55000000000000004">
      <c r="A356" s="56" t="str">
        <f t="shared" si="128"/>
        <v>FW175NI8</v>
      </c>
      <c r="B356" s="56" t="str">
        <f t="shared" si="131"/>
        <v/>
      </c>
      <c r="C356" s="56" t="str">
        <f t="shared" si="132"/>
        <v/>
      </c>
      <c r="D356" s="57">
        <f t="shared" si="133"/>
        <v>0</v>
      </c>
      <c r="E356" s="57" t="str">
        <f t="shared" si="134"/>
        <v/>
      </c>
      <c r="F356" s="56" t="str">
        <f t="shared" si="135"/>
        <v/>
      </c>
      <c r="G356" s="58">
        <f t="shared" si="136"/>
        <v>0</v>
      </c>
      <c r="H356" s="73" t="s">
        <v>19</v>
      </c>
      <c r="I356" s="127"/>
      <c r="J356" s="71" t="s">
        <v>110</v>
      </c>
      <c r="K356" s="78" t="s">
        <v>112</v>
      </c>
      <c r="L356" s="79" t="s">
        <v>377</v>
      </c>
      <c r="M356" s="80" t="s">
        <v>35</v>
      </c>
      <c r="N356" s="81" t="s">
        <v>43</v>
      </c>
      <c r="O356" s="82" t="s">
        <v>378</v>
      </c>
      <c r="P356" s="83" t="s">
        <v>142</v>
      </c>
      <c r="Q356" s="84">
        <v>15000</v>
      </c>
      <c r="R356" s="76" t="str">
        <f>VLOOKUP(A356,[2]Sheet1!$A:$L,12,0)</f>
        <v>0841916165816</v>
      </c>
      <c r="S356" s="1">
        <v>8</v>
      </c>
      <c r="T356" s="65"/>
      <c r="U356" s="94"/>
      <c r="V356" s="94"/>
      <c r="W356" s="94"/>
      <c r="X356" s="94"/>
      <c r="Y356" s="124">
        <f t="shared" si="121"/>
        <v>0</v>
      </c>
      <c r="Z356" s="64">
        <f t="shared" si="122"/>
        <v>0</v>
      </c>
      <c r="AA356" s="64">
        <f t="shared" si="102"/>
        <v>0</v>
      </c>
      <c r="AB356" s="65"/>
      <c r="AC356" s="64">
        <f t="shared" si="129"/>
        <v>0</v>
      </c>
      <c r="AD356" s="64">
        <f t="shared" si="130"/>
        <v>0</v>
      </c>
      <c r="AE356" s="66">
        <f t="shared" si="125"/>
        <v>0</v>
      </c>
      <c r="AF356" s="66">
        <f t="shared" si="126"/>
        <v>0</v>
      </c>
      <c r="AG356" s="66">
        <f t="shared" si="137"/>
        <v>0</v>
      </c>
    </row>
    <row r="357" spans="1:33" ht="19.75" customHeight="1" x14ac:dyDescent="0.55000000000000004">
      <c r="A357" s="56" t="str">
        <f t="shared" si="128"/>
        <v>FW175NI8.5</v>
      </c>
      <c r="B357" s="56" t="str">
        <f t="shared" si="131"/>
        <v/>
      </c>
      <c r="C357" s="56" t="str">
        <f t="shared" si="132"/>
        <v/>
      </c>
      <c r="D357" s="57">
        <f t="shared" si="133"/>
        <v>0</v>
      </c>
      <c r="E357" s="57" t="str">
        <f t="shared" si="134"/>
        <v/>
      </c>
      <c r="F357" s="56" t="str">
        <f t="shared" si="135"/>
        <v/>
      </c>
      <c r="G357" s="58">
        <f t="shared" si="136"/>
        <v>0</v>
      </c>
      <c r="H357" s="73" t="s">
        <v>19</v>
      </c>
      <c r="I357" s="127"/>
      <c r="J357" s="71" t="s">
        <v>110</v>
      </c>
      <c r="K357" s="78" t="s">
        <v>112</v>
      </c>
      <c r="L357" s="79" t="s">
        <v>377</v>
      </c>
      <c r="M357" s="80" t="s">
        <v>35</v>
      </c>
      <c r="N357" s="81" t="s">
        <v>43</v>
      </c>
      <c r="O357" s="82" t="s">
        <v>378</v>
      </c>
      <c r="P357" s="83" t="s">
        <v>142</v>
      </c>
      <c r="Q357" s="84">
        <v>15000</v>
      </c>
      <c r="R357" s="76" t="str">
        <f>VLOOKUP(A357,[2]Sheet1!$A:$L,12,0)</f>
        <v>0841916165823</v>
      </c>
      <c r="S357" s="1">
        <v>8.5</v>
      </c>
      <c r="T357" s="65"/>
      <c r="U357" s="94"/>
      <c r="V357" s="94"/>
      <c r="W357" s="94"/>
      <c r="X357" s="94"/>
      <c r="Y357" s="124">
        <f t="shared" si="121"/>
        <v>0</v>
      </c>
      <c r="Z357" s="64">
        <f t="shared" si="122"/>
        <v>0</v>
      </c>
      <c r="AA357" s="64">
        <f t="shared" si="102"/>
        <v>0</v>
      </c>
      <c r="AB357" s="65"/>
      <c r="AC357" s="64">
        <f t="shared" si="129"/>
        <v>0</v>
      </c>
      <c r="AD357" s="64">
        <f t="shared" si="130"/>
        <v>0</v>
      </c>
      <c r="AE357" s="66">
        <f t="shared" si="125"/>
        <v>0</v>
      </c>
      <c r="AF357" s="66">
        <f t="shared" si="126"/>
        <v>0</v>
      </c>
      <c r="AG357" s="66">
        <f t="shared" si="137"/>
        <v>0</v>
      </c>
    </row>
    <row r="358" spans="1:33" ht="19.75" customHeight="1" x14ac:dyDescent="0.55000000000000004">
      <c r="A358" s="56" t="str">
        <f t="shared" si="128"/>
        <v>FW175NI9</v>
      </c>
      <c r="B358" s="56" t="str">
        <f t="shared" si="131"/>
        <v/>
      </c>
      <c r="C358" s="56" t="str">
        <f t="shared" si="132"/>
        <v/>
      </c>
      <c r="D358" s="57">
        <f t="shared" si="133"/>
        <v>0</v>
      </c>
      <c r="E358" s="57" t="str">
        <f t="shared" si="134"/>
        <v/>
      </c>
      <c r="F358" s="56" t="str">
        <f t="shared" si="135"/>
        <v/>
      </c>
      <c r="G358" s="58">
        <f t="shared" si="136"/>
        <v>0</v>
      </c>
      <c r="H358" s="73" t="s">
        <v>19</v>
      </c>
      <c r="I358" s="127"/>
      <c r="J358" s="71" t="s">
        <v>110</v>
      </c>
      <c r="K358" s="78" t="s">
        <v>112</v>
      </c>
      <c r="L358" s="79" t="s">
        <v>377</v>
      </c>
      <c r="M358" s="80" t="s">
        <v>35</v>
      </c>
      <c r="N358" s="81" t="s">
        <v>43</v>
      </c>
      <c r="O358" s="82" t="s">
        <v>378</v>
      </c>
      <c r="P358" s="83" t="s">
        <v>142</v>
      </c>
      <c r="Q358" s="84">
        <v>15000</v>
      </c>
      <c r="R358" s="76" t="str">
        <f>VLOOKUP(A358,[2]Sheet1!$A:$L,12,0)</f>
        <v>0841916165830</v>
      </c>
      <c r="S358" s="1">
        <v>9</v>
      </c>
      <c r="T358" s="65"/>
      <c r="U358" s="94"/>
      <c r="V358" s="94"/>
      <c r="W358" s="94"/>
      <c r="X358" s="94"/>
      <c r="Y358" s="124">
        <f t="shared" si="121"/>
        <v>0</v>
      </c>
      <c r="Z358" s="64">
        <f t="shared" si="122"/>
        <v>0</v>
      </c>
      <c r="AA358" s="64">
        <f t="shared" si="102"/>
        <v>0</v>
      </c>
      <c r="AB358" s="65"/>
      <c r="AC358" s="64">
        <f t="shared" si="129"/>
        <v>0</v>
      </c>
      <c r="AD358" s="64">
        <f t="shared" si="130"/>
        <v>0</v>
      </c>
      <c r="AE358" s="66">
        <f t="shared" si="125"/>
        <v>0</v>
      </c>
      <c r="AF358" s="66">
        <f t="shared" si="126"/>
        <v>0</v>
      </c>
      <c r="AG358" s="66">
        <f t="shared" si="137"/>
        <v>0</v>
      </c>
    </row>
    <row r="359" spans="1:33" ht="19.75" customHeight="1" x14ac:dyDescent="0.55000000000000004">
      <c r="A359" s="56" t="str">
        <f t="shared" si="128"/>
        <v>FW175NI9.5</v>
      </c>
      <c r="B359" s="56" t="str">
        <f t="shared" si="131"/>
        <v/>
      </c>
      <c r="C359" s="56" t="str">
        <f t="shared" si="132"/>
        <v/>
      </c>
      <c r="D359" s="57">
        <f t="shared" si="133"/>
        <v>0</v>
      </c>
      <c r="E359" s="57" t="str">
        <f t="shared" si="134"/>
        <v/>
      </c>
      <c r="F359" s="56" t="str">
        <f t="shared" si="135"/>
        <v/>
      </c>
      <c r="G359" s="58">
        <f t="shared" si="136"/>
        <v>0</v>
      </c>
      <c r="H359" s="73" t="s">
        <v>19</v>
      </c>
      <c r="I359" s="127"/>
      <c r="J359" s="71" t="s">
        <v>110</v>
      </c>
      <c r="K359" s="78" t="s">
        <v>112</v>
      </c>
      <c r="L359" s="79" t="s">
        <v>377</v>
      </c>
      <c r="M359" s="80" t="s">
        <v>35</v>
      </c>
      <c r="N359" s="81" t="s">
        <v>43</v>
      </c>
      <c r="O359" s="82" t="s">
        <v>378</v>
      </c>
      <c r="P359" s="83" t="s">
        <v>142</v>
      </c>
      <c r="Q359" s="84">
        <v>15000</v>
      </c>
      <c r="R359" s="76" t="str">
        <f>VLOOKUP(A359,[2]Sheet1!$A:$L,12,0)</f>
        <v>0841916165847</v>
      </c>
      <c r="S359" s="1">
        <v>9.5</v>
      </c>
      <c r="T359" s="65"/>
      <c r="U359" s="94"/>
      <c r="V359" s="94"/>
      <c r="W359" s="94"/>
      <c r="X359" s="94"/>
      <c r="Y359" s="124">
        <f t="shared" si="121"/>
        <v>0</v>
      </c>
      <c r="Z359" s="64">
        <f t="shared" si="122"/>
        <v>0</v>
      </c>
      <c r="AA359" s="64">
        <f t="shared" si="102"/>
        <v>0</v>
      </c>
      <c r="AB359" s="65"/>
      <c r="AC359" s="64">
        <f t="shared" si="129"/>
        <v>0</v>
      </c>
      <c r="AD359" s="64">
        <f t="shared" si="130"/>
        <v>0</v>
      </c>
      <c r="AE359" s="66">
        <f t="shared" si="125"/>
        <v>0</v>
      </c>
      <c r="AF359" s="66">
        <f t="shared" si="126"/>
        <v>0</v>
      </c>
      <c r="AG359" s="66">
        <f t="shared" si="137"/>
        <v>0</v>
      </c>
    </row>
    <row r="360" spans="1:33" ht="19.75" customHeight="1" x14ac:dyDescent="0.55000000000000004">
      <c r="A360" s="56" t="str">
        <f t="shared" si="128"/>
        <v>FW175NI10</v>
      </c>
      <c r="B360" s="56" t="str">
        <f t="shared" si="131"/>
        <v/>
      </c>
      <c r="C360" s="56" t="str">
        <f t="shared" si="132"/>
        <v/>
      </c>
      <c r="D360" s="57">
        <f t="shared" si="133"/>
        <v>0</v>
      </c>
      <c r="E360" s="57" t="str">
        <f t="shared" si="134"/>
        <v/>
      </c>
      <c r="F360" s="56" t="str">
        <f t="shared" si="135"/>
        <v/>
      </c>
      <c r="G360" s="58">
        <f t="shared" si="136"/>
        <v>0</v>
      </c>
      <c r="H360" s="73" t="s">
        <v>19</v>
      </c>
      <c r="I360" s="127"/>
      <c r="J360" s="71" t="s">
        <v>110</v>
      </c>
      <c r="K360" s="78" t="s">
        <v>112</v>
      </c>
      <c r="L360" s="79" t="s">
        <v>377</v>
      </c>
      <c r="M360" s="80" t="s">
        <v>35</v>
      </c>
      <c r="N360" s="81" t="s">
        <v>43</v>
      </c>
      <c r="O360" s="82" t="s">
        <v>378</v>
      </c>
      <c r="P360" s="83" t="s">
        <v>142</v>
      </c>
      <c r="Q360" s="84">
        <v>15000</v>
      </c>
      <c r="R360" s="76" t="str">
        <f>VLOOKUP(A360,[2]Sheet1!$A:$L,12,0)</f>
        <v>0841916165854</v>
      </c>
      <c r="S360" s="1">
        <v>10</v>
      </c>
      <c r="T360" s="65"/>
      <c r="U360" s="94"/>
      <c r="V360" s="94"/>
      <c r="W360" s="94"/>
      <c r="X360" s="94"/>
      <c r="Y360" s="124">
        <f t="shared" si="121"/>
        <v>0</v>
      </c>
      <c r="Z360" s="64">
        <f t="shared" si="122"/>
        <v>0</v>
      </c>
      <c r="AA360" s="64">
        <f t="shared" si="102"/>
        <v>0</v>
      </c>
      <c r="AB360" s="65"/>
      <c r="AC360" s="64">
        <f t="shared" si="129"/>
        <v>0</v>
      </c>
      <c r="AD360" s="64">
        <f t="shared" si="130"/>
        <v>0</v>
      </c>
      <c r="AE360" s="66">
        <f t="shared" si="125"/>
        <v>0</v>
      </c>
      <c r="AF360" s="66">
        <f t="shared" si="126"/>
        <v>0</v>
      </c>
      <c r="AG360" s="66">
        <f t="shared" si="137"/>
        <v>0</v>
      </c>
    </row>
    <row r="361" spans="1:33" ht="19.75" customHeight="1" x14ac:dyDescent="0.55000000000000004">
      <c r="A361" s="56" t="str">
        <f t="shared" si="128"/>
        <v>FW175NI10.5</v>
      </c>
      <c r="B361" s="56" t="str">
        <f t="shared" si="131"/>
        <v/>
      </c>
      <c r="C361" s="56" t="str">
        <f t="shared" si="132"/>
        <v/>
      </c>
      <c r="D361" s="57">
        <f t="shared" si="133"/>
        <v>0</v>
      </c>
      <c r="E361" s="57" t="str">
        <f t="shared" si="134"/>
        <v/>
      </c>
      <c r="F361" s="56" t="str">
        <f t="shared" si="135"/>
        <v/>
      </c>
      <c r="G361" s="58">
        <f t="shared" si="136"/>
        <v>0</v>
      </c>
      <c r="H361" s="73" t="s">
        <v>19</v>
      </c>
      <c r="I361" s="127"/>
      <c r="J361" s="71" t="s">
        <v>110</v>
      </c>
      <c r="K361" s="78" t="s">
        <v>112</v>
      </c>
      <c r="L361" s="79" t="s">
        <v>377</v>
      </c>
      <c r="M361" s="80" t="s">
        <v>35</v>
      </c>
      <c r="N361" s="81" t="s">
        <v>43</v>
      </c>
      <c r="O361" s="82" t="s">
        <v>378</v>
      </c>
      <c r="P361" s="83" t="s">
        <v>142</v>
      </c>
      <c r="Q361" s="84">
        <v>15000</v>
      </c>
      <c r="R361" s="76" t="str">
        <f>VLOOKUP(A361,[2]Sheet1!$A:$L,12,0)</f>
        <v>0841916165861</v>
      </c>
      <c r="S361" s="1">
        <v>10.5</v>
      </c>
      <c r="T361" s="65"/>
      <c r="U361" s="94"/>
      <c r="V361" s="94"/>
      <c r="W361" s="94"/>
      <c r="X361" s="94"/>
      <c r="Y361" s="124">
        <f t="shared" si="121"/>
        <v>0</v>
      </c>
      <c r="Z361" s="64">
        <f t="shared" si="122"/>
        <v>0</v>
      </c>
      <c r="AA361" s="64">
        <f t="shared" si="102"/>
        <v>0</v>
      </c>
      <c r="AB361" s="65"/>
      <c r="AC361" s="64">
        <f t="shared" si="129"/>
        <v>0</v>
      </c>
      <c r="AD361" s="64">
        <f t="shared" si="130"/>
        <v>0</v>
      </c>
      <c r="AE361" s="66">
        <f t="shared" si="125"/>
        <v>0</v>
      </c>
      <c r="AF361" s="66">
        <f t="shared" si="126"/>
        <v>0</v>
      </c>
      <c r="AG361" s="66">
        <f t="shared" si="137"/>
        <v>0</v>
      </c>
    </row>
    <row r="362" spans="1:33" ht="19.75" customHeight="1" x14ac:dyDescent="0.55000000000000004">
      <c r="A362" s="56" t="str">
        <f t="shared" si="128"/>
        <v>FW175NI11</v>
      </c>
      <c r="B362" s="56" t="str">
        <f t="shared" si="131"/>
        <v/>
      </c>
      <c r="C362" s="56" t="str">
        <f t="shared" si="132"/>
        <v/>
      </c>
      <c r="D362" s="57">
        <f t="shared" si="133"/>
        <v>0</v>
      </c>
      <c r="E362" s="57" t="str">
        <f t="shared" si="134"/>
        <v/>
      </c>
      <c r="F362" s="56" t="str">
        <f t="shared" si="135"/>
        <v/>
      </c>
      <c r="G362" s="58">
        <f t="shared" si="136"/>
        <v>0</v>
      </c>
      <c r="H362" s="73" t="s">
        <v>19</v>
      </c>
      <c r="I362" s="127"/>
      <c r="J362" s="71" t="s">
        <v>110</v>
      </c>
      <c r="K362" s="78" t="s">
        <v>112</v>
      </c>
      <c r="L362" s="79" t="s">
        <v>377</v>
      </c>
      <c r="M362" s="80" t="s">
        <v>35</v>
      </c>
      <c r="N362" s="81" t="s">
        <v>43</v>
      </c>
      <c r="O362" s="82" t="s">
        <v>378</v>
      </c>
      <c r="P362" s="83" t="s">
        <v>142</v>
      </c>
      <c r="Q362" s="84">
        <v>15000</v>
      </c>
      <c r="R362" s="76" t="str">
        <f>VLOOKUP(A362,[2]Sheet1!$A:$L,12,0)</f>
        <v>0841916165878</v>
      </c>
      <c r="S362" s="1">
        <v>11</v>
      </c>
      <c r="T362" s="65"/>
      <c r="U362" s="94"/>
      <c r="V362" s="94"/>
      <c r="W362" s="94"/>
      <c r="X362" s="94"/>
      <c r="Y362" s="124">
        <f t="shared" si="121"/>
        <v>0</v>
      </c>
      <c r="Z362" s="64">
        <f t="shared" si="122"/>
        <v>0</v>
      </c>
      <c r="AA362" s="64">
        <f t="shared" si="102"/>
        <v>0</v>
      </c>
      <c r="AB362" s="65"/>
      <c r="AC362" s="64">
        <f t="shared" si="129"/>
        <v>0</v>
      </c>
      <c r="AD362" s="64">
        <f t="shared" si="130"/>
        <v>0</v>
      </c>
      <c r="AE362" s="66">
        <f t="shared" si="125"/>
        <v>0</v>
      </c>
      <c r="AF362" s="66">
        <f t="shared" si="126"/>
        <v>0</v>
      </c>
      <c r="AG362" s="66">
        <f t="shared" si="137"/>
        <v>0</v>
      </c>
    </row>
    <row r="363" spans="1:33" ht="19.75" customHeight="1" x14ac:dyDescent="0.55000000000000004">
      <c r="A363" s="56" t="str">
        <f t="shared" si="128"/>
        <v>FW177NI7</v>
      </c>
      <c r="B363" s="56" t="str">
        <f t="shared" si="131"/>
        <v/>
      </c>
      <c r="C363" s="56" t="str">
        <f t="shared" si="132"/>
        <v/>
      </c>
      <c r="D363" s="57">
        <f t="shared" si="133"/>
        <v>0</v>
      </c>
      <c r="E363" s="57" t="str">
        <f t="shared" si="134"/>
        <v/>
      </c>
      <c r="F363" s="56" t="str">
        <f t="shared" si="135"/>
        <v/>
      </c>
      <c r="G363" s="58">
        <f t="shared" si="136"/>
        <v>0</v>
      </c>
      <c r="H363" s="73" t="s">
        <v>19</v>
      </c>
      <c r="I363" s="127"/>
      <c r="J363" s="71" t="s">
        <v>110</v>
      </c>
      <c r="K363" s="78" t="s">
        <v>113</v>
      </c>
      <c r="L363" s="79" t="s">
        <v>377</v>
      </c>
      <c r="M363" s="80" t="s">
        <v>35</v>
      </c>
      <c r="N363" s="81" t="s">
        <v>43</v>
      </c>
      <c r="O363" s="82" t="s">
        <v>379</v>
      </c>
      <c r="P363" s="83" t="s">
        <v>142</v>
      </c>
      <c r="Q363" s="84">
        <v>15500</v>
      </c>
      <c r="R363" s="76" t="str">
        <f>VLOOKUP(A363,[2]Sheet1!$A:$L,12,0)</f>
        <v>0841916167452</v>
      </c>
      <c r="S363" s="1">
        <v>7</v>
      </c>
      <c r="T363" s="65"/>
      <c r="U363" s="94"/>
      <c r="V363" s="94"/>
      <c r="W363" s="94"/>
      <c r="X363" s="94"/>
      <c r="Y363" s="124">
        <f t="shared" si="121"/>
        <v>0</v>
      </c>
      <c r="Z363" s="64">
        <f t="shared" si="122"/>
        <v>0</v>
      </c>
      <c r="AA363" s="64">
        <f t="shared" si="102"/>
        <v>0</v>
      </c>
      <c r="AB363" s="65"/>
      <c r="AC363" s="64">
        <f t="shared" si="129"/>
        <v>0</v>
      </c>
      <c r="AD363" s="64">
        <f t="shared" si="130"/>
        <v>0</v>
      </c>
      <c r="AE363" s="66">
        <f t="shared" si="125"/>
        <v>0</v>
      </c>
      <c r="AF363" s="66">
        <f t="shared" si="126"/>
        <v>0</v>
      </c>
      <c r="AG363" s="66">
        <f t="shared" si="137"/>
        <v>0</v>
      </c>
    </row>
    <row r="364" spans="1:33" ht="19.75" customHeight="1" x14ac:dyDescent="0.55000000000000004">
      <c r="A364" s="56" t="str">
        <f t="shared" si="128"/>
        <v>FW177NI7.5</v>
      </c>
      <c r="B364" s="56" t="str">
        <f t="shared" si="131"/>
        <v/>
      </c>
      <c r="C364" s="56" t="str">
        <f t="shared" si="132"/>
        <v/>
      </c>
      <c r="D364" s="57">
        <f t="shared" si="133"/>
        <v>0</v>
      </c>
      <c r="E364" s="57" t="str">
        <f t="shared" si="134"/>
        <v/>
      </c>
      <c r="F364" s="56" t="str">
        <f t="shared" si="135"/>
        <v/>
      </c>
      <c r="G364" s="58">
        <f t="shared" si="136"/>
        <v>0</v>
      </c>
      <c r="H364" s="73" t="s">
        <v>19</v>
      </c>
      <c r="I364" s="127"/>
      <c r="J364" s="71" t="s">
        <v>110</v>
      </c>
      <c r="K364" s="78" t="s">
        <v>113</v>
      </c>
      <c r="L364" s="79" t="s">
        <v>377</v>
      </c>
      <c r="M364" s="80" t="s">
        <v>35</v>
      </c>
      <c r="N364" s="81" t="s">
        <v>43</v>
      </c>
      <c r="O364" s="82" t="s">
        <v>379</v>
      </c>
      <c r="P364" s="83" t="s">
        <v>142</v>
      </c>
      <c r="Q364" s="84">
        <v>15500</v>
      </c>
      <c r="R364" s="76" t="str">
        <f>VLOOKUP(A364,[2]Sheet1!$A:$L,12,0)</f>
        <v>0841916167469</v>
      </c>
      <c r="S364" s="1">
        <v>7.5</v>
      </c>
      <c r="T364" s="65"/>
      <c r="U364" s="94"/>
      <c r="V364" s="94"/>
      <c r="W364" s="94"/>
      <c r="X364" s="94"/>
      <c r="Y364" s="124">
        <f t="shared" si="121"/>
        <v>0</v>
      </c>
      <c r="Z364" s="64">
        <f t="shared" si="122"/>
        <v>0</v>
      </c>
      <c r="AA364" s="64">
        <f t="shared" si="102"/>
        <v>0</v>
      </c>
      <c r="AB364" s="65"/>
      <c r="AC364" s="64">
        <f t="shared" si="129"/>
        <v>0</v>
      </c>
      <c r="AD364" s="64">
        <f t="shared" si="130"/>
        <v>0</v>
      </c>
      <c r="AE364" s="66">
        <f t="shared" si="125"/>
        <v>0</v>
      </c>
      <c r="AF364" s="66">
        <f t="shared" si="126"/>
        <v>0</v>
      </c>
      <c r="AG364" s="66">
        <f t="shared" si="137"/>
        <v>0</v>
      </c>
    </row>
    <row r="365" spans="1:33" ht="19.75" customHeight="1" x14ac:dyDescent="0.55000000000000004">
      <c r="A365" s="56" t="str">
        <f t="shared" si="128"/>
        <v>FW177NI8</v>
      </c>
      <c r="B365" s="56" t="str">
        <f t="shared" si="131"/>
        <v/>
      </c>
      <c r="C365" s="56" t="str">
        <f t="shared" si="132"/>
        <v/>
      </c>
      <c r="D365" s="57">
        <f t="shared" si="133"/>
        <v>0</v>
      </c>
      <c r="E365" s="57" t="str">
        <f t="shared" si="134"/>
        <v/>
      </c>
      <c r="F365" s="56" t="str">
        <f t="shared" si="135"/>
        <v/>
      </c>
      <c r="G365" s="58">
        <f t="shared" si="136"/>
        <v>0</v>
      </c>
      <c r="H365" s="73" t="s">
        <v>19</v>
      </c>
      <c r="I365" s="127"/>
      <c r="J365" s="71" t="s">
        <v>110</v>
      </c>
      <c r="K365" s="78" t="s">
        <v>113</v>
      </c>
      <c r="L365" s="79" t="s">
        <v>377</v>
      </c>
      <c r="M365" s="80" t="s">
        <v>35</v>
      </c>
      <c r="N365" s="81" t="s">
        <v>43</v>
      </c>
      <c r="O365" s="82" t="s">
        <v>379</v>
      </c>
      <c r="P365" s="83" t="s">
        <v>142</v>
      </c>
      <c r="Q365" s="84">
        <v>15500</v>
      </c>
      <c r="R365" s="76" t="str">
        <f>VLOOKUP(A365,[2]Sheet1!$A:$L,12,0)</f>
        <v>0841916167476</v>
      </c>
      <c r="S365" s="1">
        <v>8</v>
      </c>
      <c r="T365" s="65"/>
      <c r="U365" s="94"/>
      <c r="V365" s="94"/>
      <c r="W365" s="94"/>
      <c r="X365" s="94"/>
      <c r="Y365" s="124">
        <f t="shared" ref="Y365:Y429" si="138">SUM(T365:X365)</f>
        <v>0</v>
      </c>
      <c r="Z365" s="64">
        <f t="shared" ref="Z365:Z429" si="139">Y365*Q365</f>
        <v>0</v>
      </c>
      <c r="AA365" s="64">
        <f t="shared" si="102"/>
        <v>0</v>
      </c>
      <c r="AB365" s="65"/>
      <c r="AC365" s="64">
        <f t="shared" si="129"/>
        <v>0</v>
      </c>
      <c r="AD365" s="64">
        <f t="shared" si="130"/>
        <v>0</v>
      </c>
      <c r="AE365" s="66">
        <f t="shared" ref="AE365:AE429" si="140">AB365+Y365</f>
        <v>0</v>
      </c>
      <c r="AF365" s="66">
        <f t="shared" ref="AF365:AF429" si="141">AC365+Z365</f>
        <v>0</v>
      </c>
      <c r="AG365" s="66">
        <f t="shared" si="137"/>
        <v>0</v>
      </c>
    </row>
    <row r="366" spans="1:33" ht="19.75" customHeight="1" x14ac:dyDescent="0.55000000000000004">
      <c r="A366" s="56" t="str">
        <f t="shared" si="128"/>
        <v>FW177NI8.5</v>
      </c>
      <c r="B366" s="56" t="str">
        <f t="shared" si="131"/>
        <v/>
      </c>
      <c r="C366" s="56" t="str">
        <f t="shared" si="132"/>
        <v/>
      </c>
      <c r="D366" s="57">
        <f t="shared" si="133"/>
        <v>0</v>
      </c>
      <c r="E366" s="57" t="str">
        <f t="shared" si="134"/>
        <v/>
      </c>
      <c r="F366" s="56" t="str">
        <f t="shared" si="135"/>
        <v/>
      </c>
      <c r="G366" s="58">
        <f t="shared" si="136"/>
        <v>0</v>
      </c>
      <c r="H366" s="73" t="s">
        <v>19</v>
      </c>
      <c r="I366" s="127"/>
      <c r="J366" s="71" t="s">
        <v>110</v>
      </c>
      <c r="K366" s="78" t="s">
        <v>113</v>
      </c>
      <c r="L366" s="79" t="s">
        <v>377</v>
      </c>
      <c r="M366" s="80" t="s">
        <v>35</v>
      </c>
      <c r="N366" s="81" t="s">
        <v>43</v>
      </c>
      <c r="O366" s="82" t="s">
        <v>379</v>
      </c>
      <c r="P366" s="83" t="s">
        <v>142</v>
      </c>
      <c r="Q366" s="84">
        <v>15500</v>
      </c>
      <c r="R366" s="76" t="str">
        <f>VLOOKUP(A366,[2]Sheet1!$A:$L,12,0)</f>
        <v>0841916167483</v>
      </c>
      <c r="S366" s="1">
        <v>8.5</v>
      </c>
      <c r="T366" s="65"/>
      <c r="U366" s="94"/>
      <c r="V366" s="94"/>
      <c r="W366" s="94"/>
      <c r="X366" s="94"/>
      <c r="Y366" s="124">
        <f t="shared" si="138"/>
        <v>0</v>
      </c>
      <c r="Z366" s="64">
        <f t="shared" si="139"/>
        <v>0</v>
      </c>
      <c r="AA366" s="64">
        <f t="shared" si="102"/>
        <v>0</v>
      </c>
      <c r="AB366" s="65"/>
      <c r="AC366" s="64">
        <f t="shared" si="129"/>
        <v>0</v>
      </c>
      <c r="AD366" s="64">
        <f t="shared" si="130"/>
        <v>0</v>
      </c>
      <c r="AE366" s="66">
        <f t="shared" si="140"/>
        <v>0</v>
      </c>
      <c r="AF366" s="66">
        <f t="shared" si="141"/>
        <v>0</v>
      </c>
      <c r="AG366" s="66">
        <f t="shared" si="137"/>
        <v>0</v>
      </c>
    </row>
    <row r="367" spans="1:33" ht="19.75" customHeight="1" x14ac:dyDescent="0.55000000000000004">
      <c r="A367" s="56" t="str">
        <f t="shared" si="128"/>
        <v>FW177NI9</v>
      </c>
      <c r="B367" s="56" t="str">
        <f t="shared" si="131"/>
        <v/>
      </c>
      <c r="C367" s="56" t="str">
        <f t="shared" si="132"/>
        <v/>
      </c>
      <c r="D367" s="57">
        <f t="shared" si="133"/>
        <v>0</v>
      </c>
      <c r="E367" s="57" t="str">
        <f t="shared" si="134"/>
        <v/>
      </c>
      <c r="F367" s="56" t="str">
        <f t="shared" si="135"/>
        <v/>
      </c>
      <c r="G367" s="58">
        <f t="shared" si="136"/>
        <v>0</v>
      </c>
      <c r="H367" s="73" t="s">
        <v>19</v>
      </c>
      <c r="I367" s="127"/>
      <c r="J367" s="71" t="s">
        <v>110</v>
      </c>
      <c r="K367" s="78" t="s">
        <v>113</v>
      </c>
      <c r="L367" s="79" t="s">
        <v>377</v>
      </c>
      <c r="M367" s="80" t="s">
        <v>35</v>
      </c>
      <c r="N367" s="81" t="s">
        <v>43</v>
      </c>
      <c r="O367" s="82" t="s">
        <v>379</v>
      </c>
      <c r="P367" s="83" t="s">
        <v>142</v>
      </c>
      <c r="Q367" s="84">
        <v>15500</v>
      </c>
      <c r="R367" s="76" t="str">
        <f>VLOOKUP(A367,[2]Sheet1!$A:$L,12,0)</f>
        <v>0841916167490</v>
      </c>
      <c r="S367" s="1">
        <v>9</v>
      </c>
      <c r="T367" s="65"/>
      <c r="U367" s="94"/>
      <c r="V367" s="94"/>
      <c r="W367" s="94"/>
      <c r="X367" s="94"/>
      <c r="Y367" s="124">
        <f t="shared" si="138"/>
        <v>0</v>
      </c>
      <c r="Z367" s="64">
        <f t="shared" si="139"/>
        <v>0</v>
      </c>
      <c r="AA367" s="64">
        <f t="shared" si="102"/>
        <v>0</v>
      </c>
      <c r="AB367" s="65"/>
      <c r="AC367" s="64">
        <f t="shared" si="129"/>
        <v>0</v>
      </c>
      <c r="AD367" s="64">
        <f t="shared" si="130"/>
        <v>0</v>
      </c>
      <c r="AE367" s="66">
        <f t="shared" si="140"/>
        <v>0</v>
      </c>
      <c r="AF367" s="66">
        <f t="shared" si="141"/>
        <v>0</v>
      </c>
      <c r="AG367" s="66">
        <f t="shared" si="137"/>
        <v>0</v>
      </c>
    </row>
    <row r="368" spans="1:33" ht="19.75" customHeight="1" x14ac:dyDescent="0.55000000000000004">
      <c r="A368" s="56" t="str">
        <f t="shared" si="128"/>
        <v>FW177NI9.5</v>
      </c>
      <c r="B368" s="56" t="str">
        <f t="shared" si="131"/>
        <v/>
      </c>
      <c r="C368" s="56" t="str">
        <f t="shared" si="132"/>
        <v/>
      </c>
      <c r="D368" s="57">
        <f t="shared" si="133"/>
        <v>0</v>
      </c>
      <c r="E368" s="57" t="str">
        <f t="shared" si="134"/>
        <v/>
      </c>
      <c r="F368" s="56" t="str">
        <f t="shared" si="135"/>
        <v/>
      </c>
      <c r="G368" s="58">
        <f t="shared" si="136"/>
        <v>0</v>
      </c>
      <c r="H368" s="73" t="s">
        <v>19</v>
      </c>
      <c r="I368" s="127"/>
      <c r="J368" s="71" t="s">
        <v>110</v>
      </c>
      <c r="K368" s="78" t="s">
        <v>113</v>
      </c>
      <c r="L368" s="79" t="s">
        <v>377</v>
      </c>
      <c r="M368" s="80" t="s">
        <v>35</v>
      </c>
      <c r="N368" s="81" t="s">
        <v>43</v>
      </c>
      <c r="O368" s="82" t="s">
        <v>379</v>
      </c>
      <c r="P368" s="83" t="s">
        <v>142</v>
      </c>
      <c r="Q368" s="84">
        <v>15500</v>
      </c>
      <c r="R368" s="76" t="str">
        <f>VLOOKUP(A368,[2]Sheet1!$A:$L,12,0)</f>
        <v>0841916167506</v>
      </c>
      <c r="S368" s="1">
        <v>9.5</v>
      </c>
      <c r="T368" s="65"/>
      <c r="U368" s="94"/>
      <c r="V368" s="94"/>
      <c r="W368" s="94"/>
      <c r="X368" s="94"/>
      <c r="Y368" s="124">
        <f t="shared" si="138"/>
        <v>0</v>
      </c>
      <c r="Z368" s="64">
        <f t="shared" si="139"/>
        <v>0</v>
      </c>
      <c r="AA368" s="64">
        <f t="shared" si="102"/>
        <v>0</v>
      </c>
      <c r="AB368" s="65"/>
      <c r="AC368" s="64">
        <f t="shared" si="129"/>
        <v>0</v>
      </c>
      <c r="AD368" s="64">
        <f t="shared" si="130"/>
        <v>0</v>
      </c>
      <c r="AE368" s="66">
        <f t="shared" si="140"/>
        <v>0</v>
      </c>
      <c r="AF368" s="66">
        <f t="shared" si="141"/>
        <v>0</v>
      </c>
      <c r="AG368" s="66">
        <f t="shared" si="137"/>
        <v>0</v>
      </c>
    </row>
    <row r="369" spans="1:33" ht="19.75" customHeight="1" x14ac:dyDescent="0.55000000000000004">
      <c r="A369" s="56" t="str">
        <f t="shared" si="128"/>
        <v>FW177NI10</v>
      </c>
      <c r="B369" s="56" t="str">
        <f t="shared" si="131"/>
        <v/>
      </c>
      <c r="C369" s="56" t="str">
        <f t="shared" si="132"/>
        <v/>
      </c>
      <c r="D369" s="57">
        <f t="shared" si="133"/>
        <v>0</v>
      </c>
      <c r="E369" s="57" t="str">
        <f t="shared" si="134"/>
        <v/>
      </c>
      <c r="F369" s="56" t="str">
        <f t="shared" si="135"/>
        <v/>
      </c>
      <c r="G369" s="58">
        <f t="shared" si="136"/>
        <v>0</v>
      </c>
      <c r="H369" s="73" t="s">
        <v>19</v>
      </c>
      <c r="I369" s="127"/>
      <c r="J369" s="71" t="s">
        <v>110</v>
      </c>
      <c r="K369" s="78" t="s">
        <v>113</v>
      </c>
      <c r="L369" s="79" t="s">
        <v>377</v>
      </c>
      <c r="M369" s="80" t="s">
        <v>35</v>
      </c>
      <c r="N369" s="81" t="s">
        <v>43</v>
      </c>
      <c r="O369" s="82" t="s">
        <v>379</v>
      </c>
      <c r="P369" s="83" t="s">
        <v>142</v>
      </c>
      <c r="Q369" s="84">
        <v>15500</v>
      </c>
      <c r="R369" s="76" t="str">
        <f>VLOOKUP(A369,[2]Sheet1!$A:$L,12,0)</f>
        <v>0841916167513</v>
      </c>
      <c r="S369" s="1">
        <v>10</v>
      </c>
      <c r="T369" s="65"/>
      <c r="U369" s="94"/>
      <c r="V369" s="94"/>
      <c r="W369" s="94"/>
      <c r="X369" s="94"/>
      <c r="Y369" s="124">
        <f t="shared" si="138"/>
        <v>0</v>
      </c>
      <c r="Z369" s="64">
        <f t="shared" si="139"/>
        <v>0</v>
      </c>
      <c r="AA369" s="64">
        <f t="shared" ref="AA369:AA429" si="142">IFERROR(Z369*$I$8,"")</f>
        <v>0</v>
      </c>
      <c r="AB369" s="65"/>
      <c r="AC369" s="64">
        <f t="shared" si="129"/>
        <v>0</v>
      </c>
      <c r="AD369" s="64">
        <f t="shared" si="130"/>
        <v>0</v>
      </c>
      <c r="AE369" s="66">
        <f t="shared" si="140"/>
        <v>0</v>
      </c>
      <c r="AF369" s="66">
        <f t="shared" si="141"/>
        <v>0</v>
      </c>
      <c r="AG369" s="66">
        <f t="shared" si="137"/>
        <v>0</v>
      </c>
    </row>
    <row r="370" spans="1:33" ht="19.75" customHeight="1" x14ac:dyDescent="0.55000000000000004">
      <c r="A370" s="56" t="str">
        <f t="shared" si="128"/>
        <v>FW177NI10.5</v>
      </c>
      <c r="B370" s="56" t="str">
        <f t="shared" si="131"/>
        <v/>
      </c>
      <c r="C370" s="56" t="str">
        <f t="shared" si="132"/>
        <v/>
      </c>
      <c r="D370" s="57">
        <f t="shared" si="133"/>
        <v>0</v>
      </c>
      <c r="E370" s="57" t="str">
        <f t="shared" si="134"/>
        <v/>
      </c>
      <c r="F370" s="56" t="str">
        <f t="shared" si="135"/>
        <v/>
      </c>
      <c r="G370" s="58">
        <f t="shared" si="136"/>
        <v>0</v>
      </c>
      <c r="H370" s="73" t="s">
        <v>19</v>
      </c>
      <c r="I370" s="127"/>
      <c r="J370" s="71" t="s">
        <v>110</v>
      </c>
      <c r="K370" s="78" t="s">
        <v>113</v>
      </c>
      <c r="L370" s="79" t="s">
        <v>377</v>
      </c>
      <c r="M370" s="80" t="s">
        <v>35</v>
      </c>
      <c r="N370" s="81" t="s">
        <v>43</v>
      </c>
      <c r="O370" s="82" t="s">
        <v>379</v>
      </c>
      <c r="P370" s="83" t="s">
        <v>142</v>
      </c>
      <c r="Q370" s="84">
        <v>15500</v>
      </c>
      <c r="R370" s="76" t="str">
        <f>VLOOKUP(A370,[2]Sheet1!$A:$L,12,0)</f>
        <v>0841916167520</v>
      </c>
      <c r="S370" s="1">
        <v>10.5</v>
      </c>
      <c r="T370" s="65"/>
      <c r="U370" s="94"/>
      <c r="V370" s="94"/>
      <c r="W370" s="94"/>
      <c r="X370" s="94"/>
      <c r="Y370" s="124">
        <f t="shared" ref="Y370" si="143">SUM(T370:X370)</f>
        <v>0</v>
      </c>
      <c r="Z370" s="64">
        <f t="shared" ref="Z370" si="144">Y370*Q370</f>
        <v>0</v>
      </c>
      <c r="AA370" s="64">
        <f t="shared" si="142"/>
        <v>0</v>
      </c>
      <c r="AB370" s="65"/>
      <c r="AC370" s="64">
        <f t="shared" ref="AC370" si="145">AB370*Q370</f>
        <v>0</v>
      </c>
      <c r="AD370" s="64">
        <f t="shared" si="130"/>
        <v>0</v>
      </c>
      <c r="AE370" s="66">
        <f t="shared" ref="AE370" si="146">AB370+Y370</f>
        <v>0</v>
      </c>
      <c r="AF370" s="66">
        <f t="shared" ref="AF370" si="147">AC370+Z370</f>
        <v>0</v>
      </c>
      <c r="AG370" s="66">
        <f t="shared" si="137"/>
        <v>0</v>
      </c>
    </row>
    <row r="371" spans="1:33" ht="19.75" customHeight="1" x14ac:dyDescent="0.55000000000000004">
      <c r="A371" s="56" t="str">
        <f t="shared" si="128"/>
        <v>FW177NI11</v>
      </c>
      <c r="B371" s="56" t="str">
        <f t="shared" si="131"/>
        <v/>
      </c>
      <c r="C371" s="56" t="str">
        <f t="shared" si="132"/>
        <v/>
      </c>
      <c r="D371" s="57">
        <f t="shared" si="133"/>
        <v>0</v>
      </c>
      <c r="E371" s="57" t="str">
        <f t="shared" si="134"/>
        <v/>
      </c>
      <c r="F371" s="56" t="str">
        <f t="shared" si="135"/>
        <v/>
      </c>
      <c r="G371" s="58">
        <f t="shared" si="136"/>
        <v>0</v>
      </c>
      <c r="H371" s="73" t="s">
        <v>19</v>
      </c>
      <c r="I371" s="127"/>
      <c r="J371" s="71" t="s">
        <v>110</v>
      </c>
      <c r="K371" s="78" t="s">
        <v>113</v>
      </c>
      <c r="L371" s="79" t="s">
        <v>377</v>
      </c>
      <c r="M371" s="80" t="s">
        <v>35</v>
      </c>
      <c r="N371" s="81" t="s">
        <v>43</v>
      </c>
      <c r="O371" s="82" t="s">
        <v>379</v>
      </c>
      <c r="P371" s="83" t="s">
        <v>142</v>
      </c>
      <c r="Q371" s="84">
        <v>15500</v>
      </c>
      <c r="R371" s="76" t="str">
        <f>VLOOKUP(A371,[2]Sheet1!$A:$L,12,0)</f>
        <v>0841916167537</v>
      </c>
      <c r="S371" s="1">
        <v>11</v>
      </c>
      <c r="T371" s="65"/>
      <c r="U371" s="94"/>
      <c r="V371" s="94"/>
      <c r="W371" s="94"/>
      <c r="X371" s="94"/>
      <c r="Y371" s="124">
        <f t="shared" si="138"/>
        <v>0</v>
      </c>
      <c r="Z371" s="64">
        <f t="shared" si="139"/>
        <v>0</v>
      </c>
      <c r="AA371" s="64">
        <f t="shared" si="142"/>
        <v>0</v>
      </c>
      <c r="AB371" s="65"/>
      <c r="AC371" s="64">
        <f t="shared" si="129"/>
        <v>0</v>
      </c>
      <c r="AD371" s="64">
        <f t="shared" si="130"/>
        <v>0</v>
      </c>
      <c r="AE371" s="66">
        <f t="shared" si="140"/>
        <v>0</v>
      </c>
      <c r="AF371" s="66">
        <f t="shared" si="141"/>
        <v>0</v>
      </c>
      <c r="AG371" s="66">
        <f t="shared" si="137"/>
        <v>0</v>
      </c>
    </row>
    <row r="372" spans="1:33" ht="19.75" customHeight="1" x14ac:dyDescent="0.55000000000000004">
      <c r="A372" s="56" t="str">
        <f t="shared" si="128"/>
        <v>AC237BKRDXS</v>
      </c>
      <c r="B372" s="56" t="s">
        <v>363</v>
      </c>
      <c r="C372" s="56" t="s">
        <v>363</v>
      </c>
      <c r="D372" s="57">
        <v>0</v>
      </c>
      <c r="E372" s="57" t="s">
        <v>363</v>
      </c>
      <c r="F372" s="56" t="s">
        <v>363</v>
      </c>
      <c r="G372" s="58" t="s">
        <v>363</v>
      </c>
      <c r="H372" s="73" t="s">
        <v>14</v>
      </c>
      <c r="I372" s="127"/>
      <c r="J372" s="71" t="s">
        <v>110</v>
      </c>
      <c r="K372" s="78" t="s">
        <v>119</v>
      </c>
      <c r="L372" s="79" t="s">
        <v>381</v>
      </c>
      <c r="M372" s="80" t="s">
        <v>40</v>
      </c>
      <c r="N372" s="81" t="s">
        <v>43</v>
      </c>
      <c r="O372" s="82" t="s">
        <v>380</v>
      </c>
      <c r="P372" s="83" t="s">
        <v>142</v>
      </c>
      <c r="Q372" s="84">
        <v>3500</v>
      </c>
      <c r="R372" s="76" t="str">
        <f>VLOOKUP(A372,[2]Sheet1!$A:$L,12,0)</f>
        <v>0841916178274</v>
      </c>
      <c r="S372" s="1" t="s">
        <v>120</v>
      </c>
      <c r="T372" s="65"/>
      <c r="U372" s="94"/>
      <c r="V372" s="94"/>
      <c r="W372" s="94"/>
      <c r="X372" s="94"/>
      <c r="Y372" s="124">
        <v>0</v>
      </c>
      <c r="Z372" s="64">
        <v>0</v>
      </c>
      <c r="AA372" s="64">
        <f t="shared" si="142"/>
        <v>0</v>
      </c>
      <c r="AB372" s="65"/>
      <c r="AC372" s="64">
        <v>0</v>
      </c>
      <c r="AD372" s="64">
        <f t="shared" si="130"/>
        <v>0</v>
      </c>
      <c r="AE372" s="66">
        <v>0</v>
      </c>
      <c r="AF372" s="66">
        <v>0</v>
      </c>
      <c r="AG372" s="66">
        <f t="shared" si="137"/>
        <v>0</v>
      </c>
    </row>
    <row r="373" spans="1:33" ht="19.75" customHeight="1" x14ac:dyDescent="0.55000000000000004">
      <c r="A373" s="56" t="str">
        <f t="shared" si="128"/>
        <v>AC237BKRDSM</v>
      </c>
      <c r="B373" s="56" t="s">
        <v>363</v>
      </c>
      <c r="C373" s="56" t="s">
        <v>363</v>
      </c>
      <c r="D373" s="57">
        <v>0</v>
      </c>
      <c r="E373" s="57" t="s">
        <v>363</v>
      </c>
      <c r="F373" s="56" t="s">
        <v>363</v>
      </c>
      <c r="G373" s="58" t="s">
        <v>363</v>
      </c>
      <c r="H373" s="73" t="s">
        <v>14</v>
      </c>
      <c r="I373" s="127"/>
      <c r="J373" s="71" t="s">
        <v>110</v>
      </c>
      <c r="K373" s="78" t="s">
        <v>119</v>
      </c>
      <c r="L373" s="79" t="s">
        <v>381</v>
      </c>
      <c r="M373" s="80" t="s">
        <v>40</v>
      </c>
      <c r="N373" s="81" t="s">
        <v>43</v>
      </c>
      <c r="O373" s="82" t="s">
        <v>380</v>
      </c>
      <c r="P373" s="83" t="s">
        <v>142</v>
      </c>
      <c r="Q373" s="84">
        <v>3500</v>
      </c>
      <c r="R373" s="76" t="str">
        <f>VLOOKUP(A373,[2]Sheet1!$A:$L,12,0)</f>
        <v>0841916178281</v>
      </c>
      <c r="S373" s="1" t="s">
        <v>121</v>
      </c>
      <c r="T373" s="65"/>
      <c r="U373" s="94"/>
      <c r="V373" s="94"/>
      <c r="W373" s="94"/>
      <c r="X373" s="94"/>
      <c r="Y373" s="124">
        <v>0</v>
      </c>
      <c r="Z373" s="64">
        <v>0</v>
      </c>
      <c r="AA373" s="64">
        <f t="shared" si="142"/>
        <v>0</v>
      </c>
      <c r="AB373" s="65"/>
      <c r="AC373" s="64">
        <v>0</v>
      </c>
      <c r="AD373" s="64">
        <f t="shared" si="130"/>
        <v>0</v>
      </c>
      <c r="AE373" s="66">
        <v>0</v>
      </c>
      <c r="AF373" s="66">
        <v>0</v>
      </c>
      <c r="AG373" s="66">
        <f t="shared" si="137"/>
        <v>0</v>
      </c>
    </row>
    <row r="374" spans="1:33" ht="19.75" customHeight="1" x14ac:dyDescent="0.55000000000000004">
      <c r="A374" s="56" t="str">
        <f t="shared" si="128"/>
        <v>AC237BKRDMD</v>
      </c>
      <c r="B374" s="56" t="s">
        <v>363</v>
      </c>
      <c r="C374" s="56" t="s">
        <v>363</v>
      </c>
      <c r="D374" s="57">
        <v>0</v>
      </c>
      <c r="E374" s="57" t="s">
        <v>363</v>
      </c>
      <c r="F374" s="56" t="s">
        <v>363</v>
      </c>
      <c r="G374" s="58" t="s">
        <v>363</v>
      </c>
      <c r="H374" s="73" t="s">
        <v>14</v>
      </c>
      <c r="I374" s="127"/>
      <c r="J374" s="71" t="s">
        <v>110</v>
      </c>
      <c r="K374" s="78" t="s">
        <v>119</v>
      </c>
      <c r="L374" s="79" t="s">
        <v>381</v>
      </c>
      <c r="M374" s="80" t="s">
        <v>40</v>
      </c>
      <c r="N374" s="81" t="s">
        <v>43</v>
      </c>
      <c r="O374" s="82" t="s">
        <v>380</v>
      </c>
      <c r="P374" s="83" t="s">
        <v>142</v>
      </c>
      <c r="Q374" s="84">
        <v>3500</v>
      </c>
      <c r="R374" s="76" t="str">
        <f>VLOOKUP(A374,[2]Sheet1!$A:$L,12,0)</f>
        <v>0841916178298</v>
      </c>
      <c r="S374" s="1" t="s">
        <v>122</v>
      </c>
      <c r="T374" s="65"/>
      <c r="U374" s="94"/>
      <c r="V374" s="94"/>
      <c r="W374" s="94"/>
      <c r="X374" s="94"/>
      <c r="Y374" s="124">
        <v>0</v>
      </c>
      <c r="Z374" s="64">
        <v>0</v>
      </c>
      <c r="AA374" s="64">
        <f t="shared" si="142"/>
        <v>0</v>
      </c>
      <c r="AB374" s="65"/>
      <c r="AC374" s="64">
        <v>0</v>
      </c>
      <c r="AD374" s="64">
        <f t="shared" si="130"/>
        <v>0</v>
      </c>
      <c r="AE374" s="66">
        <v>0</v>
      </c>
      <c r="AF374" s="66">
        <v>0</v>
      </c>
      <c r="AG374" s="66">
        <f t="shared" si="137"/>
        <v>0</v>
      </c>
    </row>
    <row r="375" spans="1:33" ht="19.75" customHeight="1" x14ac:dyDescent="0.55000000000000004">
      <c r="A375" s="56" t="str">
        <f t="shared" si="128"/>
        <v>AC237BKRDLG</v>
      </c>
      <c r="B375" s="56" t="s">
        <v>363</v>
      </c>
      <c r="C375" s="56" t="s">
        <v>363</v>
      </c>
      <c r="D375" s="57">
        <v>0</v>
      </c>
      <c r="E375" s="57" t="s">
        <v>363</v>
      </c>
      <c r="F375" s="56" t="s">
        <v>363</v>
      </c>
      <c r="G375" s="58" t="s">
        <v>363</v>
      </c>
      <c r="H375" s="73" t="s">
        <v>14</v>
      </c>
      <c r="I375" s="127"/>
      <c r="J375" s="71" t="s">
        <v>110</v>
      </c>
      <c r="K375" s="78" t="s">
        <v>119</v>
      </c>
      <c r="L375" s="79" t="s">
        <v>381</v>
      </c>
      <c r="M375" s="80" t="s">
        <v>40</v>
      </c>
      <c r="N375" s="81" t="s">
        <v>43</v>
      </c>
      <c r="O375" s="82" t="s">
        <v>380</v>
      </c>
      <c r="P375" s="83" t="s">
        <v>142</v>
      </c>
      <c r="Q375" s="84">
        <v>3500</v>
      </c>
      <c r="R375" s="76" t="str">
        <f>VLOOKUP(A375,[2]Sheet1!$A:$L,12,0)</f>
        <v>0841916178304</v>
      </c>
      <c r="S375" s="1" t="s">
        <v>123</v>
      </c>
      <c r="T375" s="65"/>
      <c r="U375" s="94"/>
      <c r="V375" s="94"/>
      <c r="W375" s="94"/>
      <c r="X375" s="94"/>
      <c r="Y375" s="124">
        <v>0</v>
      </c>
      <c r="Z375" s="64">
        <v>0</v>
      </c>
      <c r="AA375" s="64">
        <f t="shared" si="142"/>
        <v>0</v>
      </c>
      <c r="AB375" s="65"/>
      <c r="AC375" s="64">
        <v>0</v>
      </c>
      <c r="AD375" s="64">
        <f t="shared" si="130"/>
        <v>0</v>
      </c>
      <c r="AE375" s="66">
        <v>0</v>
      </c>
      <c r="AF375" s="66">
        <v>0</v>
      </c>
      <c r="AG375" s="66">
        <f t="shared" si="137"/>
        <v>0</v>
      </c>
    </row>
    <row r="376" spans="1:33" ht="19.75" customHeight="1" x14ac:dyDescent="0.55000000000000004">
      <c r="A376" s="56" t="str">
        <f t="shared" si="128"/>
        <v>AC237BKRDXL</v>
      </c>
      <c r="B376" s="56" t="s">
        <v>363</v>
      </c>
      <c r="C376" s="56" t="s">
        <v>363</v>
      </c>
      <c r="D376" s="57">
        <v>0</v>
      </c>
      <c r="E376" s="57" t="s">
        <v>363</v>
      </c>
      <c r="F376" s="56" t="s">
        <v>363</v>
      </c>
      <c r="G376" s="58" t="s">
        <v>363</v>
      </c>
      <c r="H376" s="73" t="s">
        <v>14</v>
      </c>
      <c r="I376" s="127"/>
      <c r="J376" s="71" t="s">
        <v>110</v>
      </c>
      <c r="K376" s="78" t="s">
        <v>119</v>
      </c>
      <c r="L376" s="79" t="s">
        <v>381</v>
      </c>
      <c r="M376" s="80" t="s">
        <v>40</v>
      </c>
      <c r="N376" s="81" t="s">
        <v>43</v>
      </c>
      <c r="O376" s="82" t="s">
        <v>380</v>
      </c>
      <c r="P376" s="83" t="s">
        <v>142</v>
      </c>
      <c r="Q376" s="84">
        <v>3500</v>
      </c>
      <c r="R376" s="76" t="str">
        <f>VLOOKUP(A376,[2]Sheet1!$A:$L,12,0)</f>
        <v>0841916178311</v>
      </c>
      <c r="S376" s="1" t="s">
        <v>96</v>
      </c>
      <c r="T376" s="65"/>
      <c r="U376" s="94"/>
      <c r="V376" s="94"/>
      <c r="W376" s="94"/>
      <c r="X376" s="94"/>
      <c r="Y376" s="124">
        <v>0</v>
      </c>
      <c r="Z376" s="64">
        <v>0</v>
      </c>
      <c r="AA376" s="64">
        <f t="shared" si="142"/>
        <v>0</v>
      </c>
      <c r="AB376" s="65"/>
      <c r="AC376" s="64">
        <v>0</v>
      </c>
      <c r="AD376" s="64">
        <f t="shared" si="130"/>
        <v>0</v>
      </c>
      <c r="AE376" s="66">
        <v>0</v>
      </c>
      <c r="AF376" s="66">
        <v>0</v>
      </c>
      <c r="AG376" s="66">
        <f t="shared" si="137"/>
        <v>0</v>
      </c>
    </row>
    <row r="377" spans="1:33" ht="19.75" customHeight="1" x14ac:dyDescent="0.55000000000000004">
      <c r="A377" s="56" t="str">
        <f t="shared" si="128"/>
        <v>AC220BKRF135</v>
      </c>
      <c r="B377" s="56" t="s">
        <v>363</v>
      </c>
      <c r="C377" s="56" t="s">
        <v>363</v>
      </c>
      <c r="D377" s="57">
        <v>0</v>
      </c>
      <c r="E377" s="57" t="s">
        <v>363</v>
      </c>
      <c r="F377" s="56" t="s">
        <v>363</v>
      </c>
      <c r="G377" s="58" t="s">
        <v>363</v>
      </c>
      <c r="H377" s="73" t="s">
        <v>14</v>
      </c>
      <c r="I377" s="127"/>
      <c r="J377" s="71" t="s">
        <v>83</v>
      </c>
      <c r="K377" s="78" t="s">
        <v>124</v>
      </c>
      <c r="L377" s="79" t="s">
        <v>382</v>
      </c>
      <c r="M377" s="80" t="s">
        <v>40</v>
      </c>
      <c r="N377" s="81" t="s">
        <v>43</v>
      </c>
      <c r="O377" s="82" t="s">
        <v>385</v>
      </c>
      <c r="P377" s="83" t="s">
        <v>142</v>
      </c>
      <c r="Q377" s="84">
        <v>1200</v>
      </c>
      <c r="R377" s="76" t="str">
        <f>VLOOKUP(A377,[2]Sheet1!$A:$L,12,0)</f>
        <v>0841916170018</v>
      </c>
      <c r="S377" s="1">
        <v>135</v>
      </c>
      <c r="T377" s="65"/>
      <c r="U377" s="94"/>
      <c r="V377" s="94"/>
      <c r="W377" s="94"/>
      <c r="X377" s="94"/>
      <c r="Y377" s="124">
        <v>0</v>
      </c>
      <c r="Z377" s="64">
        <v>0</v>
      </c>
      <c r="AA377" s="64">
        <f t="shared" si="142"/>
        <v>0</v>
      </c>
      <c r="AB377" s="65"/>
      <c r="AC377" s="64">
        <v>0</v>
      </c>
      <c r="AD377" s="64">
        <f t="shared" si="130"/>
        <v>0</v>
      </c>
      <c r="AE377" s="66">
        <v>0</v>
      </c>
      <c r="AF377" s="66">
        <v>0</v>
      </c>
      <c r="AG377" s="66">
        <f t="shared" si="137"/>
        <v>0</v>
      </c>
    </row>
    <row r="378" spans="1:33" ht="19.75" customHeight="1" x14ac:dyDescent="0.55000000000000004">
      <c r="A378" s="56" t="str">
        <f t="shared" si="128"/>
        <v>AC220RDRF135</v>
      </c>
      <c r="B378" s="56" t="s">
        <v>363</v>
      </c>
      <c r="C378" s="56" t="s">
        <v>363</v>
      </c>
      <c r="D378" s="57">
        <v>0</v>
      </c>
      <c r="E378" s="57" t="s">
        <v>363</v>
      </c>
      <c r="F378" s="56" t="s">
        <v>363</v>
      </c>
      <c r="G378" s="58" t="s">
        <v>363</v>
      </c>
      <c r="H378" s="73" t="s">
        <v>14</v>
      </c>
      <c r="I378" s="127"/>
      <c r="J378" s="71" t="s">
        <v>83</v>
      </c>
      <c r="K378" s="78" t="s">
        <v>124</v>
      </c>
      <c r="L378" s="79" t="s">
        <v>383</v>
      </c>
      <c r="M378" s="80" t="s">
        <v>40</v>
      </c>
      <c r="N378" s="81" t="s">
        <v>43</v>
      </c>
      <c r="O378" s="82" t="s">
        <v>386</v>
      </c>
      <c r="P378" s="83" t="s">
        <v>142</v>
      </c>
      <c r="Q378" s="84">
        <v>1200</v>
      </c>
      <c r="R378" s="76" t="str">
        <f>VLOOKUP(A378,[2]Sheet1!$A:$L,12,0)</f>
        <v>0841916170094</v>
      </c>
      <c r="S378" s="1">
        <v>135</v>
      </c>
      <c r="T378" s="65"/>
      <c r="U378" s="94"/>
      <c r="V378" s="94"/>
      <c r="W378" s="94"/>
      <c r="X378" s="94"/>
      <c r="Y378" s="124">
        <v>0</v>
      </c>
      <c r="Z378" s="64">
        <v>0</v>
      </c>
      <c r="AA378" s="64">
        <f t="shared" si="142"/>
        <v>0</v>
      </c>
      <c r="AB378" s="65"/>
      <c r="AC378" s="64">
        <v>0</v>
      </c>
      <c r="AD378" s="64">
        <f t="shared" si="130"/>
        <v>0</v>
      </c>
      <c r="AE378" s="66">
        <v>0</v>
      </c>
      <c r="AF378" s="66">
        <v>0</v>
      </c>
      <c r="AG378" s="66">
        <f t="shared" si="137"/>
        <v>0</v>
      </c>
    </row>
    <row r="379" spans="1:33" ht="19.75" customHeight="1" x14ac:dyDescent="0.55000000000000004">
      <c r="A379" s="56" t="str">
        <f t="shared" si="128"/>
        <v>AC220WTRF135</v>
      </c>
      <c r="B379" s="56" t="s">
        <v>363</v>
      </c>
      <c r="C379" s="56" t="s">
        <v>363</v>
      </c>
      <c r="D379" s="57">
        <v>0</v>
      </c>
      <c r="E379" s="57" t="s">
        <v>363</v>
      </c>
      <c r="F379" s="56" t="s">
        <v>363</v>
      </c>
      <c r="G379" s="58" t="s">
        <v>363</v>
      </c>
      <c r="H379" s="73" t="s">
        <v>14</v>
      </c>
      <c r="I379" s="127"/>
      <c r="J379" s="71" t="s">
        <v>83</v>
      </c>
      <c r="K379" s="78" t="s">
        <v>124</v>
      </c>
      <c r="L379" s="79" t="s">
        <v>384</v>
      </c>
      <c r="M379" s="80" t="s">
        <v>40</v>
      </c>
      <c r="N379" s="81" t="s">
        <v>43</v>
      </c>
      <c r="O379" s="82" t="s">
        <v>387</v>
      </c>
      <c r="P379" s="83" t="s">
        <v>142</v>
      </c>
      <c r="Q379" s="84">
        <v>1200</v>
      </c>
      <c r="R379" s="76" t="str">
        <f>VLOOKUP(A379,[2]Sheet1!$A:$L,12,0)</f>
        <v>0841916170131</v>
      </c>
      <c r="S379" s="1">
        <v>135</v>
      </c>
      <c r="T379" s="65"/>
      <c r="U379" s="94"/>
      <c r="V379" s="94"/>
      <c r="W379" s="94"/>
      <c r="X379" s="94"/>
      <c r="Y379" s="124">
        <v>0</v>
      </c>
      <c r="Z379" s="64">
        <v>0</v>
      </c>
      <c r="AA379" s="64">
        <f t="shared" si="142"/>
        <v>0</v>
      </c>
      <c r="AB379" s="65"/>
      <c r="AC379" s="64">
        <v>0</v>
      </c>
      <c r="AD379" s="64">
        <f t="shared" si="130"/>
        <v>0</v>
      </c>
      <c r="AE379" s="66">
        <v>0</v>
      </c>
      <c r="AF379" s="66">
        <v>0</v>
      </c>
      <c r="AG379" s="66">
        <f t="shared" si="137"/>
        <v>0</v>
      </c>
    </row>
    <row r="380" spans="1:33" ht="19.75" customHeight="1" x14ac:dyDescent="0.55000000000000004">
      <c r="A380" s="56" t="str">
        <f t="shared" si="128"/>
        <v>AP524BKS</v>
      </c>
      <c r="B380" s="56" t="str">
        <f t="shared" si="131"/>
        <v/>
      </c>
      <c r="C380" s="56" t="str">
        <f t="shared" si="132"/>
        <v/>
      </c>
      <c r="D380" s="57">
        <f t="shared" si="133"/>
        <v>0</v>
      </c>
      <c r="E380" s="57" t="str">
        <f t="shared" si="134"/>
        <v/>
      </c>
      <c r="F380" s="56" t="str">
        <f t="shared" si="135"/>
        <v/>
      </c>
      <c r="G380" s="58">
        <f t="shared" si="136"/>
        <v>0</v>
      </c>
      <c r="H380" s="73" t="s">
        <v>389</v>
      </c>
      <c r="I380" s="127"/>
      <c r="J380" s="71" t="s">
        <v>100</v>
      </c>
      <c r="K380" s="78" t="s">
        <v>388</v>
      </c>
      <c r="L380" s="79" t="s">
        <v>126</v>
      </c>
      <c r="M380" s="80" t="s">
        <v>92</v>
      </c>
      <c r="N380" s="81" t="s">
        <v>36</v>
      </c>
      <c r="O380" s="82" t="s">
        <v>390</v>
      </c>
      <c r="P380" s="83" t="s">
        <v>142</v>
      </c>
      <c r="Q380" s="84">
        <v>36000</v>
      </c>
      <c r="R380" s="76" t="str">
        <f>VLOOKUP(A380,[2]Sheet1!$A:$L,12,0)</f>
        <v>0841916184091</v>
      </c>
      <c r="S380" s="1" t="s">
        <v>341</v>
      </c>
      <c r="T380" s="65"/>
      <c r="U380" s="94"/>
      <c r="V380" s="94"/>
      <c r="W380" s="94"/>
      <c r="X380" s="94"/>
      <c r="Y380" s="124">
        <f t="shared" si="138"/>
        <v>0</v>
      </c>
      <c r="Z380" s="64">
        <f t="shared" si="139"/>
        <v>0</v>
      </c>
      <c r="AA380" s="64">
        <f t="shared" si="142"/>
        <v>0</v>
      </c>
      <c r="AB380" s="65"/>
      <c r="AC380" s="64">
        <f t="shared" si="129"/>
        <v>0</v>
      </c>
      <c r="AD380" s="64">
        <f t="shared" si="130"/>
        <v>0</v>
      </c>
      <c r="AE380" s="66">
        <f t="shared" si="140"/>
        <v>0</v>
      </c>
      <c r="AF380" s="66">
        <f t="shared" si="141"/>
        <v>0</v>
      </c>
      <c r="AG380" s="66">
        <f t="shared" si="137"/>
        <v>0</v>
      </c>
    </row>
    <row r="381" spans="1:33" ht="19.75" customHeight="1" x14ac:dyDescent="0.55000000000000004">
      <c r="A381" s="56" t="str">
        <f t="shared" si="128"/>
        <v>AP524BKM</v>
      </c>
      <c r="B381" s="56" t="str">
        <f t="shared" si="131"/>
        <v/>
      </c>
      <c r="C381" s="56" t="str">
        <f t="shared" si="132"/>
        <v/>
      </c>
      <c r="D381" s="57">
        <f t="shared" si="133"/>
        <v>0</v>
      </c>
      <c r="E381" s="57" t="str">
        <f t="shared" si="134"/>
        <v/>
      </c>
      <c r="F381" s="56" t="str">
        <f t="shared" si="135"/>
        <v/>
      </c>
      <c r="G381" s="58">
        <f t="shared" si="136"/>
        <v>0</v>
      </c>
      <c r="H381" s="73" t="s">
        <v>16</v>
      </c>
      <c r="I381" s="127"/>
      <c r="J381" s="71" t="s">
        <v>100</v>
      </c>
      <c r="K381" s="78" t="s">
        <v>388</v>
      </c>
      <c r="L381" s="79" t="s">
        <v>126</v>
      </c>
      <c r="M381" s="80" t="s">
        <v>92</v>
      </c>
      <c r="N381" s="81" t="s">
        <v>36</v>
      </c>
      <c r="O381" s="82" t="s">
        <v>390</v>
      </c>
      <c r="P381" s="83" t="s">
        <v>142</v>
      </c>
      <c r="Q381" s="84">
        <v>36000</v>
      </c>
      <c r="R381" s="76" t="str">
        <f>VLOOKUP(A381,[2]Sheet1!$A:$L,12,0)</f>
        <v>0841916184107</v>
      </c>
      <c r="S381" s="1" t="s">
        <v>391</v>
      </c>
      <c r="T381" s="65"/>
      <c r="U381" s="94"/>
      <c r="V381" s="94"/>
      <c r="W381" s="94"/>
      <c r="X381" s="94"/>
      <c r="Y381" s="124">
        <f t="shared" si="138"/>
        <v>0</v>
      </c>
      <c r="Z381" s="64">
        <f t="shared" si="139"/>
        <v>0</v>
      </c>
      <c r="AA381" s="64">
        <f t="shared" si="142"/>
        <v>0</v>
      </c>
      <c r="AB381" s="65"/>
      <c r="AC381" s="64">
        <f t="shared" si="129"/>
        <v>0</v>
      </c>
      <c r="AD381" s="64">
        <f t="shared" si="130"/>
        <v>0</v>
      </c>
      <c r="AE381" s="66">
        <f t="shared" si="140"/>
        <v>0</v>
      </c>
      <c r="AF381" s="66">
        <f t="shared" si="141"/>
        <v>0</v>
      </c>
      <c r="AG381" s="66">
        <f t="shared" si="137"/>
        <v>0</v>
      </c>
    </row>
    <row r="382" spans="1:33" ht="19.75" customHeight="1" x14ac:dyDescent="0.55000000000000004">
      <c r="A382" s="56" t="str">
        <f t="shared" si="128"/>
        <v>AP524BKL</v>
      </c>
      <c r="B382" s="56" t="str">
        <f t="shared" si="131"/>
        <v/>
      </c>
      <c r="C382" s="56" t="str">
        <f t="shared" si="132"/>
        <v/>
      </c>
      <c r="D382" s="57">
        <f t="shared" si="133"/>
        <v>0</v>
      </c>
      <c r="E382" s="57" t="str">
        <f t="shared" si="134"/>
        <v/>
      </c>
      <c r="F382" s="56" t="str">
        <f t="shared" si="135"/>
        <v/>
      </c>
      <c r="G382" s="58">
        <f t="shared" si="136"/>
        <v>0</v>
      </c>
      <c r="H382" s="73" t="s">
        <v>16</v>
      </c>
      <c r="I382" s="127"/>
      <c r="J382" s="71" t="s">
        <v>100</v>
      </c>
      <c r="K382" s="78" t="s">
        <v>388</v>
      </c>
      <c r="L382" s="79" t="s">
        <v>126</v>
      </c>
      <c r="M382" s="80" t="s">
        <v>92</v>
      </c>
      <c r="N382" s="81" t="s">
        <v>36</v>
      </c>
      <c r="O382" s="82" t="s">
        <v>390</v>
      </c>
      <c r="P382" s="83" t="s">
        <v>142</v>
      </c>
      <c r="Q382" s="84">
        <v>36000</v>
      </c>
      <c r="R382" s="76" t="str">
        <f>VLOOKUP(A382,[2]Sheet1!$A:$L,12,0)</f>
        <v>0841916184114</v>
      </c>
      <c r="S382" s="1" t="s">
        <v>340</v>
      </c>
      <c r="T382" s="65"/>
      <c r="U382" s="94"/>
      <c r="V382" s="94"/>
      <c r="W382" s="94"/>
      <c r="X382" s="94"/>
      <c r="Y382" s="124">
        <f t="shared" si="138"/>
        <v>0</v>
      </c>
      <c r="Z382" s="64">
        <f t="shared" si="139"/>
        <v>0</v>
      </c>
      <c r="AA382" s="64">
        <f t="shared" si="142"/>
        <v>0</v>
      </c>
      <c r="AB382" s="65"/>
      <c r="AC382" s="64">
        <f t="shared" si="129"/>
        <v>0</v>
      </c>
      <c r="AD382" s="64">
        <f t="shared" si="130"/>
        <v>0</v>
      </c>
      <c r="AE382" s="66">
        <f t="shared" si="140"/>
        <v>0</v>
      </c>
      <c r="AF382" s="66">
        <f t="shared" si="141"/>
        <v>0</v>
      </c>
      <c r="AG382" s="66">
        <f t="shared" si="137"/>
        <v>0</v>
      </c>
    </row>
    <row r="383" spans="1:33" ht="19.75" customHeight="1" x14ac:dyDescent="0.55000000000000004">
      <c r="A383" s="56" t="str">
        <f t="shared" si="128"/>
        <v>AP524BKXL</v>
      </c>
      <c r="B383" s="56" t="str">
        <f t="shared" si="131"/>
        <v/>
      </c>
      <c r="C383" s="56" t="str">
        <f t="shared" si="132"/>
        <v/>
      </c>
      <c r="D383" s="57">
        <f t="shared" si="133"/>
        <v>0</v>
      </c>
      <c r="E383" s="57" t="str">
        <f t="shared" si="134"/>
        <v/>
      </c>
      <c r="F383" s="56" t="str">
        <f t="shared" si="135"/>
        <v/>
      </c>
      <c r="G383" s="58">
        <f t="shared" si="136"/>
        <v>0</v>
      </c>
      <c r="H383" s="73" t="s">
        <v>16</v>
      </c>
      <c r="I383" s="127"/>
      <c r="J383" s="71" t="s">
        <v>100</v>
      </c>
      <c r="K383" s="78" t="s">
        <v>388</v>
      </c>
      <c r="L383" s="79" t="s">
        <v>126</v>
      </c>
      <c r="M383" s="80" t="s">
        <v>92</v>
      </c>
      <c r="N383" s="81" t="s">
        <v>36</v>
      </c>
      <c r="O383" s="82" t="s">
        <v>390</v>
      </c>
      <c r="P383" s="83" t="s">
        <v>142</v>
      </c>
      <c r="Q383" s="84">
        <v>36000</v>
      </c>
      <c r="R383" s="76" t="str">
        <f>VLOOKUP(A383,[2]Sheet1!$A:$L,12,0)</f>
        <v>0841916184121</v>
      </c>
      <c r="S383" s="1" t="s">
        <v>392</v>
      </c>
      <c r="T383" s="65"/>
      <c r="U383" s="94"/>
      <c r="V383" s="94"/>
      <c r="W383" s="94"/>
      <c r="X383" s="94"/>
      <c r="Y383" s="124">
        <f t="shared" si="138"/>
        <v>0</v>
      </c>
      <c r="Z383" s="64">
        <f t="shared" si="139"/>
        <v>0</v>
      </c>
      <c r="AA383" s="64">
        <f t="shared" si="142"/>
        <v>0</v>
      </c>
      <c r="AB383" s="65"/>
      <c r="AC383" s="64">
        <f t="shared" si="129"/>
        <v>0</v>
      </c>
      <c r="AD383" s="64">
        <f t="shared" si="130"/>
        <v>0</v>
      </c>
      <c r="AE383" s="66">
        <f t="shared" si="140"/>
        <v>0</v>
      </c>
      <c r="AF383" s="66">
        <f t="shared" si="141"/>
        <v>0</v>
      </c>
      <c r="AG383" s="66">
        <f t="shared" si="137"/>
        <v>0</v>
      </c>
    </row>
    <row r="384" spans="1:33" ht="19.75" customHeight="1" x14ac:dyDescent="0.55000000000000004">
      <c r="A384" s="56" t="str">
        <f t="shared" si="128"/>
        <v>AP524BKXXL</v>
      </c>
      <c r="B384" s="56" t="str">
        <f t="shared" si="131"/>
        <v/>
      </c>
      <c r="C384" s="56" t="str">
        <f t="shared" si="132"/>
        <v/>
      </c>
      <c r="D384" s="57">
        <f t="shared" si="133"/>
        <v>0</v>
      </c>
      <c r="E384" s="57" t="str">
        <f t="shared" si="134"/>
        <v/>
      </c>
      <c r="F384" s="56" t="str">
        <f t="shared" si="135"/>
        <v/>
      </c>
      <c r="G384" s="58">
        <f t="shared" si="136"/>
        <v>0</v>
      </c>
      <c r="H384" s="73" t="s">
        <v>16</v>
      </c>
      <c r="I384" s="127"/>
      <c r="J384" s="71" t="s">
        <v>100</v>
      </c>
      <c r="K384" s="78" t="s">
        <v>388</v>
      </c>
      <c r="L384" s="79" t="s">
        <v>126</v>
      </c>
      <c r="M384" s="80" t="s">
        <v>92</v>
      </c>
      <c r="N384" s="81" t="s">
        <v>36</v>
      </c>
      <c r="O384" s="82" t="s">
        <v>390</v>
      </c>
      <c r="P384" s="83" t="s">
        <v>142</v>
      </c>
      <c r="Q384" s="84">
        <v>36000</v>
      </c>
      <c r="R384" s="76" t="str">
        <f>VLOOKUP(A384,[2]Sheet1!$A:$L,12,0)</f>
        <v>0841916184138</v>
      </c>
      <c r="S384" s="1" t="s">
        <v>393</v>
      </c>
      <c r="T384" s="65"/>
      <c r="U384" s="94"/>
      <c r="V384" s="94"/>
      <c r="W384" s="94"/>
      <c r="X384" s="94"/>
      <c r="Y384" s="124">
        <f t="shared" si="138"/>
        <v>0</v>
      </c>
      <c r="Z384" s="64">
        <f t="shared" si="139"/>
        <v>0</v>
      </c>
      <c r="AA384" s="64">
        <f t="shared" si="142"/>
        <v>0</v>
      </c>
      <c r="AB384" s="65"/>
      <c r="AC384" s="64">
        <f t="shared" si="129"/>
        <v>0</v>
      </c>
      <c r="AD384" s="64">
        <f t="shared" si="130"/>
        <v>0</v>
      </c>
      <c r="AE384" s="66">
        <f t="shared" si="140"/>
        <v>0</v>
      </c>
      <c r="AF384" s="66">
        <f t="shared" si="141"/>
        <v>0</v>
      </c>
      <c r="AG384" s="66">
        <f t="shared" si="137"/>
        <v>0</v>
      </c>
    </row>
    <row r="385" spans="1:33" ht="19.75" customHeight="1" x14ac:dyDescent="0.55000000000000004">
      <c r="A385" s="56" t="str">
        <f t="shared" si="128"/>
        <v>AP523BKS</v>
      </c>
      <c r="B385" s="56" t="str">
        <f t="shared" si="131"/>
        <v/>
      </c>
      <c r="C385" s="56" t="str">
        <f t="shared" si="132"/>
        <v/>
      </c>
      <c r="D385" s="57">
        <f t="shared" si="133"/>
        <v>0</v>
      </c>
      <c r="E385" s="57" t="str">
        <f t="shared" si="134"/>
        <v/>
      </c>
      <c r="F385" s="56" t="str">
        <f t="shared" si="135"/>
        <v/>
      </c>
      <c r="G385" s="58">
        <f t="shared" si="136"/>
        <v>0</v>
      </c>
      <c r="H385" s="73" t="s">
        <v>389</v>
      </c>
      <c r="I385" s="127"/>
      <c r="J385" s="71" t="s">
        <v>97</v>
      </c>
      <c r="K385" s="78" t="s">
        <v>395</v>
      </c>
      <c r="L385" s="79" t="s">
        <v>126</v>
      </c>
      <c r="M385" s="80" t="s">
        <v>92</v>
      </c>
      <c r="N385" s="81" t="s">
        <v>346</v>
      </c>
      <c r="O385" s="82" t="s">
        <v>394</v>
      </c>
      <c r="P385" s="83" t="s">
        <v>142</v>
      </c>
      <c r="Q385" s="84">
        <v>32000</v>
      </c>
      <c r="R385" s="76" t="str">
        <f>VLOOKUP(A385,[2]Sheet1!$A:$L,12,0)</f>
        <v>0841916184053</v>
      </c>
      <c r="S385" s="1" t="s">
        <v>341</v>
      </c>
      <c r="T385" s="65"/>
      <c r="U385" s="94"/>
      <c r="V385" s="94"/>
      <c r="W385" s="94"/>
      <c r="X385" s="94"/>
      <c r="Y385" s="124">
        <f t="shared" si="138"/>
        <v>0</v>
      </c>
      <c r="Z385" s="64">
        <f t="shared" si="139"/>
        <v>0</v>
      </c>
      <c r="AA385" s="64">
        <f t="shared" si="142"/>
        <v>0</v>
      </c>
      <c r="AB385" s="65"/>
      <c r="AC385" s="64">
        <f t="shared" si="129"/>
        <v>0</v>
      </c>
      <c r="AD385" s="64">
        <f t="shared" si="130"/>
        <v>0</v>
      </c>
      <c r="AE385" s="66">
        <f t="shared" si="140"/>
        <v>0</v>
      </c>
      <c r="AF385" s="66">
        <f t="shared" si="141"/>
        <v>0</v>
      </c>
      <c r="AG385" s="66">
        <f t="shared" si="137"/>
        <v>0</v>
      </c>
    </row>
    <row r="386" spans="1:33" ht="19.75" customHeight="1" x14ac:dyDescent="0.55000000000000004">
      <c r="A386" s="56" t="str">
        <f t="shared" si="128"/>
        <v>AP523BKM</v>
      </c>
      <c r="B386" s="56" t="str">
        <f t="shared" si="131"/>
        <v/>
      </c>
      <c r="C386" s="56" t="str">
        <f t="shared" si="132"/>
        <v/>
      </c>
      <c r="D386" s="57">
        <f t="shared" si="133"/>
        <v>0</v>
      </c>
      <c r="E386" s="57" t="str">
        <f t="shared" si="134"/>
        <v/>
      </c>
      <c r="F386" s="56" t="str">
        <f t="shared" si="135"/>
        <v/>
      </c>
      <c r="G386" s="58">
        <f t="shared" si="136"/>
        <v>0</v>
      </c>
      <c r="H386" s="73" t="s">
        <v>16</v>
      </c>
      <c r="I386" s="127"/>
      <c r="J386" s="71" t="s">
        <v>97</v>
      </c>
      <c r="K386" s="78" t="s">
        <v>395</v>
      </c>
      <c r="L386" s="79" t="s">
        <v>126</v>
      </c>
      <c r="M386" s="80" t="s">
        <v>92</v>
      </c>
      <c r="N386" s="81" t="s">
        <v>346</v>
      </c>
      <c r="O386" s="82" t="s">
        <v>394</v>
      </c>
      <c r="P386" s="83" t="s">
        <v>142</v>
      </c>
      <c r="Q386" s="84">
        <v>32000</v>
      </c>
      <c r="R386" s="76" t="str">
        <f>VLOOKUP(A386,[2]Sheet1!$A:$L,12,0)</f>
        <v>0841916184060</v>
      </c>
      <c r="S386" s="1" t="s">
        <v>391</v>
      </c>
      <c r="T386" s="65"/>
      <c r="U386" s="94"/>
      <c r="V386" s="94"/>
      <c r="W386" s="94"/>
      <c r="X386" s="94"/>
      <c r="Y386" s="124">
        <f t="shared" si="138"/>
        <v>0</v>
      </c>
      <c r="Z386" s="64">
        <f t="shared" si="139"/>
        <v>0</v>
      </c>
      <c r="AA386" s="64">
        <f t="shared" si="142"/>
        <v>0</v>
      </c>
      <c r="AB386" s="65"/>
      <c r="AC386" s="64">
        <f t="shared" si="129"/>
        <v>0</v>
      </c>
      <c r="AD386" s="64">
        <f t="shared" si="130"/>
        <v>0</v>
      </c>
      <c r="AE386" s="66">
        <f t="shared" si="140"/>
        <v>0</v>
      </c>
      <c r="AF386" s="66">
        <f t="shared" si="141"/>
        <v>0</v>
      </c>
      <c r="AG386" s="66">
        <f t="shared" si="137"/>
        <v>0</v>
      </c>
    </row>
    <row r="387" spans="1:33" ht="19.75" customHeight="1" x14ac:dyDescent="0.55000000000000004">
      <c r="A387" s="56" t="str">
        <f t="shared" si="128"/>
        <v>AP523BKL</v>
      </c>
      <c r="B387" s="56" t="str">
        <f t="shared" si="131"/>
        <v/>
      </c>
      <c r="C387" s="56" t="str">
        <f t="shared" si="132"/>
        <v/>
      </c>
      <c r="D387" s="57">
        <f t="shared" si="133"/>
        <v>0</v>
      </c>
      <c r="E387" s="57" t="str">
        <f t="shared" si="134"/>
        <v/>
      </c>
      <c r="F387" s="56" t="str">
        <f t="shared" si="135"/>
        <v/>
      </c>
      <c r="G387" s="58">
        <f t="shared" si="136"/>
        <v>0</v>
      </c>
      <c r="H387" s="73" t="s">
        <v>16</v>
      </c>
      <c r="I387" s="127"/>
      <c r="J387" s="71" t="s">
        <v>97</v>
      </c>
      <c r="K387" s="78" t="s">
        <v>395</v>
      </c>
      <c r="L387" s="79" t="s">
        <v>126</v>
      </c>
      <c r="M387" s="80" t="s">
        <v>92</v>
      </c>
      <c r="N387" s="81" t="s">
        <v>346</v>
      </c>
      <c r="O387" s="82" t="s">
        <v>394</v>
      </c>
      <c r="P387" s="83" t="s">
        <v>142</v>
      </c>
      <c r="Q387" s="84">
        <v>32000</v>
      </c>
      <c r="R387" s="76" t="str">
        <f>VLOOKUP(A387,[2]Sheet1!$A:$L,12,0)</f>
        <v>0841916184077</v>
      </c>
      <c r="S387" s="1" t="s">
        <v>340</v>
      </c>
      <c r="T387" s="65"/>
      <c r="U387" s="94"/>
      <c r="V387" s="94"/>
      <c r="W387" s="94"/>
      <c r="X387" s="94"/>
      <c r="Y387" s="124">
        <f t="shared" si="138"/>
        <v>0</v>
      </c>
      <c r="Z387" s="64">
        <f t="shared" si="139"/>
        <v>0</v>
      </c>
      <c r="AA387" s="64">
        <f t="shared" si="142"/>
        <v>0</v>
      </c>
      <c r="AB387" s="65"/>
      <c r="AC387" s="64">
        <f t="shared" si="129"/>
        <v>0</v>
      </c>
      <c r="AD387" s="64">
        <f t="shared" si="130"/>
        <v>0</v>
      </c>
      <c r="AE387" s="66">
        <f t="shared" si="140"/>
        <v>0</v>
      </c>
      <c r="AF387" s="66">
        <f t="shared" si="141"/>
        <v>0</v>
      </c>
      <c r="AG387" s="66">
        <f t="shared" si="137"/>
        <v>0</v>
      </c>
    </row>
    <row r="388" spans="1:33" ht="19.75" customHeight="1" x14ac:dyDescent="0.55000000000000004">
      <c r="A388" s="56" t="str">
        <f t="shared" si="128"/>
        <v>AP523BKXL</v>
      </c>
      <c r="B388" s="56" t="str">
        <f t="shared" si="131"/>
        <v/>
      </c>
      <c r="C388" s="56" t="str">
        <f t="shared" si="132"/>
        <v/>
      </c>
      <c r="D388" s="57">
        <f t="shared" si="133"/>
        <v>0</v>
      </c>
      <c r="E388" s="57" t="str">
        <f t="shared" si="134"/>
        <v/>
      </c>
      <c r="F388" s="56" t="str">
        <f t="shared" si="135"/>
        <v/>
      </c>
      <c r="G388" s="58">
        <f t="shared" si="136"/>
        <v>0</v>
      </c>
      <c r="H388" s="73" t="s">
        <v>16</v>
      </c>
      <c r="I388" s="127"/>
      <c r="J388" s="71" t="s">
        <v>97</v>
      </c>
      <c r="K388" s="78" t="s">
        <v>395</v>
      </c>
      <c r="L388" s="79" t="s">
        <v>126</v>
      </c>
      <c r="M388" s="80" t="s">
        <v>92</v>
      </c>
      <c r="N388" s="81" t="s">
        <v>346</v>
      </c>
      <c r="O388" s="82" t="s">
        <v>394</v>
      </c>
      <c r="P388" s="83" t="s">
        <v>142</v>
      </c>
      <c r="Q388" s="84">
        <v>32000</v>
      </c>
      <c r="R388" s="76" t="str">
        <f>VLOOKUP(A388,[2]Sheet1!$A:$L,12,0)</f>
        <v>0841916184084</v>
      </c>
      <c r="S388" s="1" t="s">
        <v>392</v>
      </c>
      <c r="T388" s="65"/>
      <c r="U388" s="94"/>
      <c r="V388" s="94"/>
      <c r="W388" s="94"/>
      <c r="X388" s="94"/>
      <c r="Y388" s="124">
        <f t="shared" si="138"/>
        <v>0</v>
      </c>
      <c r="Z388" s="64">
        <f t="shared" si="139"/>
        <v>0</v>
      </c>
      <c r="AA388" s="64">
        <f t="shared" si="142"/>
        <v>0</v>
      </c>
      <c r="AB388" s="65"/>
      <c r="AC388" s="64">
        <f t="shared" si="129"/>
        <v>0</v>
      </c>
      <c r="AD388" s="64">
        <f t="shared" si="130"/>
        <v>0</v>
      </c>
      <c r="AE388" s="66">
        <f t="shared" si="140"/>
        <v>0</v>
      </c>
      <c r="AF388" s="66">
        <f t="shared" si="141"/>
        <v>0</v>
      </c>
      <c r="AG388" s="66">
        <f t="shared" si="137"/>
        <v>0</v>
      </c>
    </row>
    <row r="389" spans="1:33" ht="19.75" customHeight="1" x14ac:dyDescent="0.55000000000000004">
      <c r="A389" s="56" t="str">
        <f t="shared" si="128"/>
        <v>AP490BKS</v>
      </c>
      <c r="B389" s="56" t="str">
        <f t="shared" si="131"/>
        <v/>
      </c>
      <c r="C389" s="56" t="str">
        <f t="shared" si="132"/>
        <v/>
      </c>
      <c r="D389" s="57">
        <f t="shared" si="133"/>
        <v>0</v>
      </c>
      <c r="E389" s="57" t="str">
        <f t="shared" si="134"/>
        <v/>
      </c>
      <c r="F389" s="56" t="str">
        <f t="shared" si="135"/>
        <v/>
      </c>
      <c r="G389" s="58">
        <f t="shared" si="136"/>
        <v>0</v>
      </c>
      <c r="H389" s="73" t="s">
        <v>16</v>
      </c>
      <c r="I389" s="127"/>
      <c r="J389" s="71" t="s">
        <v>400</v>
      </c>
      <c r="K389" s="78" t="s">
        <v>396</v>
      </c>
      <c r="L389" s="79" t="s">
        <v>126</v>
      </c>
      <c r="M389" s="80" t="s">
        <v>40</v>
      </c>
      <c r="N389" s="81" t="s">
        <v>43</v>
      </c>
      <c r="O389" s="82" t="s">
        <v>398</v>
      </c>
      <c r="P389" s="83" t="s">
        <v>142</v>
      </c>
      <c r="Q389" s="84">
        <v>7500</v>
      </c>
      <c r="R389" s="76" t="str">
        <f>VLOOKUP(A389,[2]Sheet1!$A:$L,12,0)</f>
        <v>0841916171121</v>
      </c>
      <c r="S389" s="1" t="s">
        <v>341</v>
      </c>
      <c r="T389" s="65"/>
      <c r="U389" s="94"/>
      <c r="V389" s="94"/>
      <c r="W389" s="94"/>
      <c r="X389" s="94"/>
      <c r="Y389" s="124">
        <f t="shared" si="138"/>
        <v>0</v>
      </c>
      <c r="Z389" s="64">
        <f t="shared" si="139"/>
        <v>0</v>
      </c>
      <c r="AA389" s="64">
        <f t="shared" si="142"/>
        <v>0</v>
      </c>
      <c r="AB389" s="65"/>
      <c r="AC389" s="64">
        <f t="shared" si="129"/>
        <v>0</v>
      </c>
      <c r="AD389" s="64">
        <f t="shared" si="130"/>
        <v>0</v>
      </c>
      <c r="AE389" s="66">
        <f t="shared" si="140"/>
        <v>0</v>
      </c>
      <c r="AF389" s="66">
        <f t="shared" si="141"/>
        <v>0</v>
      </c>
      <c r="AG389" s="66">
        <f t="shared" si="137"/>
        <v>0</v>
      </c>
    </row>
    <row r="390" spans="1:33" ht="19.75" customHeight="1" x14ac:dyDescent="0.55000000000000004">
      <c r="A390" s="56" t="str">
        <f t="shared" si="128"/>
        <v>AP490BKM</v>
      </c>
      <c r="B390" s="56" t="str">
        <f t="shared" si="131"/>
        <v/>
      </c>
      <c r="C390" s="56" t="str">
        <f t="shared" si="132"/>
        <v/>
      </c>
      <c r="D390" s="57">
        <f t="shared" si="133"/>
        <v>0</v>
      </c>
      <c r="E390" s="57" t="str">
        <f t="shared" si="134"/>
        <v/>
      </c>
      <c r="F390" s="56" t="str">
        <f t="shared" si="135"/>
        <v/>
      </c>
      <c r="G390" s="58">
        <f t="shared" si="136"/>
        <v>0</v>
      </c>
      <c r="H390" s="73" t="s">
        <v>16</v>
      </c>
      <c r="I390" s="127"/>
      <c r="J390" s="71" t="s">
        <v>400</v>
      </c>
      <c r="K390" s="78" t="s">
        <v>396</v>
      </c>
      <c r="L390" s="79" t="s">
        <v>126</v>
      </c>
      <c r="M390" s="80" t="s">
        <v>40</v>
      </c>
      <c r="N390" s="81" t="s">
        <v>43</v>
      </c>
      <c r="O390" s="82" t="s">
        <v>398</v>
      </c>
      <c r="P390" s="83" t="s">
        <v>142</v>
      </c>
      <c r="Q390" s="84">
        <v>7500</v>
      </c>
      <c r="R390" s="76" t="str">
        <f>VLOOKUP(A390,[2]Sheet1!$A:$L,12,0)</f>
        <v>0841916171138</v>
      </c>
      <c r="S390" s="1" t="s">
        <v>391</v>
      </c>
      <c r="T390" s="65"/>
      <c r="U390" s="94"/>
      <c r="V390" s="94"/>
      <c r="W390" s="94"/>
      <c r="X390" s="94"/>
      <c r="Y390" s="124">
        <f t="shared" si="138"/>
        <v>0</v>
      </c>
      <c r="Z390" s="64">
        <f t="shared" si="139"/>
        <v>0</v>
      </c>
      <c r="AA390" s="64">
        <f t="shared" si="142"/>
        <v>0</v>
      </c>
      <c r="AB390" s="65"/>
      <c r="AC390" s="64">
        <f t="shared" si="129"/>
        <v>0</v>
      </c>
      <c r="AD390" s="64">
        <f t="shared" si="130"/>
        <v>0</v>
      </c>
      <c r="AE390" s="66">
        <f t="shared" si="140"/>
        <v>0</v>
      </c>
      <c r="AF390" s="66">
        <f t="shared" si="141"/>
        <v>0</v>
      </c>
      <c r="AG390" s="66">
        <f t="shared" si="137"/>
        <v>0</v>
      </c>
    </row>
    <row r="391" spans="1:33" ht="19.75" customHeight="1" x14ac:dyDescent="0.55000000000000004">
      <c r="A391" s="56" t="str">
        <f t="shared" si="128"/>
        <v>AP490BKL</v>
      </c>
      <c r="B391" s="56" t="str">
        <f t="shared" si="131"/>
        <v/>
      </c>
      <c r="C391" s="56" t="str">
        <f t="shared" si="132"/>
        <v/>
      </c>
      <c r="D391" s="57">
        <f t="shared" si="133"/>
        <v>0</v>
      </c>
      <c r="E391" s="57" t="str">
        <f t="shared" si="134"/>
        <v/>
      </c>
      <c r="F391" s="56" t="str">
        <f t="shared" si="135"/>
        <v/>
      </c>
      <c r="G391" s="58">
        <f t="shared" si="136"/>
        <v>0</v>
      </c>
      <c r="H391" s="73" t="s">
        <v>16</v>
      </c>
      <c r="I391" s="127"/>
      <c r="J391" s="71" t="s">
        <v>400</v>
      </c>
      <c r="K391" s="78" t="s">
        <v>396</v>
      </c>
      <c r="L391" s="79" t="s">
        <v>126</v>
      </c>
      <c r="M391" s="80" t="s">
        <v>40</v>
      </c>
      <c r="N391" s="81" t="s">
        <v>43</v>
      </c>
      <c r="O391" s="82" t="s">
        <v>398</v>
      </c>
      <c r="P391" s="83" t="s">
        <v>142</v>
      </c>
      <c r="Q391" s="84">
        <v>7500</v>
      </c>
      <c r="R391" s="76" t="str">
        <f>VLOOKUP(A391,[2]Sheet1!$A:$L,12,0)</f>
        <v>0841916171145</v>
      </c>
      <c r="S391" s="1" t="s">
        <v>340</v>
      </c>
      <c r="T391" s="65"/>
      <c r="U391" s="94"/>
      <c r="V391" s="94"/>
      <c r="W391" s="94"/>
      <c r="X391" s="94"/>
      <c r="Y391" s="124">
        <f t="shared" si="138"/>
        <v>0</v>
      </c>
      <c r="Z391" s="64">
        <f t="shared" si="139"/>
        <v>0</v>
      </c>
      <c r="AA391" s="64">
        <f t="shared" si="142"/>
        <v>0</v>
      </c>
      <c r="AB391" s="65"/>
      <c r="AC391" s="64">
        <f t="shared" si="129"/>
        <v>0</v>
      </c>
      <c r="AD391" s="64">
        <f t="shared" si="130"/>
        <v>0</v>
      </c>
      <c r="AE391" s="66">
        <f t="shared" si="140"/>
        <v>0</v>
      </c>
      <c r="AF391" s="66">
        <f t="shared" si="141"/>
        <v>0</v>
      </c>
      <c r="AG391" s="66">
        <f t="shared" si="137"/>
        <v>0</v>
      </c>
    </row>
    <row r="392" spans="1:33" ht="19.75" customHeight="1" x14ac:dyDescent="0.55000000000000004">
      <c r="A392" s="56" t="str">
        <f t="shared" si="128"/>
        <v>AP490BKXL</v>
      </c>
      <c r="B392" s="56" t="str">
        <f t="shared" si="131"/>
        <v/>
      </c>
      <c r="C392" s="56" t="str">
        <f t="shared" si="132"/>
        <v/>
      </c>
      <c r="D392" s="57">
        <f t="shared" si="133"/>
        <v>0</v>
      </c>
      <c r="E392" s="57" t="str">
        <f t="shared" si="134"/>
        <v/>
      </c>
      <c r="F392" s="56" t="str">
        <f t="shared" si="135"/>
        <v/>
      </c>
      <c r="G392" s="58">
        <f t="shared" si="136"/>
        <v>0</v>
      </c>
      <c r="H392" s="73" t="s">
        <v>16</v>
      </c>
      <c r="I392" s="127"/>
      <c r="J392" s="71" t="s">
        <v>400</v>
      </c>
      <c r="K392" s="78" t="s">
        <v>396</v>
      </c>
      <c r="L392" s="79" t="s">
        <v>126</v>
      </c>
      <c r="M392" s="80" t="s">
        <v>40</v>
      </c>
      <c r="N392" s="81" t="s">
        <v>43</v>
      </c>
      <c r="O392" s="82" t="s">
        <v>398</v>
      </c>
      <c r="P392" s="83" t="s">
        <v>142</v>
      </c>
      <c r="Q392" s="84">
        <v>7500</v>
      </c>
      <c r="R392" s="76" t="str">
        <f>VLOOKUP(A392,[2]Sheet1!$A:$L,12,0)</f>
        <v>0841916171152</v>
      </c>
      <c r="S392" s="1" t="s">
        <v>392</v>
      </c>
      <c r="T392" s="65"/>
      <c r="U392" s="94"/>
      <c r="V392" s="94"/>
      <c r="W392" s="94"/>
      <c r="X392" s="94"/>
      <c r="Y392" s="124">
        <f t="shared" si="138"/>
        <v>0</v>
      </c>
      <c r="Z392" s="64">
        <f t="shared" si="139"/>
        <v>0</v>
      </c>
      <c r="AA392" s="64">
        <f t="shared" si="142"/>
        <v>0</v>
      </c>
      <c r="AB392" s="65"/>
      <c r="AC392" s="64">
        <f t="shared" si="129"/>
        <v>0</v>
      </c>
      <c r="AD392" s="64">
        <f t="shared" si="130"/>
        <v>0</v>
      </c>
      <c r="AE392" s="66">
        <f t="shared" si="140"/>
        <v>0</v>
      </c>
      <c r="AF392" s="66">
        <f t="shared" si="141"/>
        <v>0</v>
      </c>
      <c r="AG392" s="66">
        <f t="shared" si="137"/>
        <v>0</v>
      </c>
    </row>
    <row r="393" spans="1:33" ht="19.75" customHeight="1" x14ac:dyDescent="0.55000000000000004">
      <c r="A393" s="56" t="str">
        <f t="shared" si="128"/>
        <v>AP490CRHRS</v>
      </c>
      <c r="B393" s="56" t="str">
        <f t="shared" si="131"/>
        <v/>
      </c>
      <c r="C393" s="56" t="str">
        <f t="shared" si="132"/>
        <v/>
      </c>
      <c r="D393" s="57">
        <f t="shared" si="133"/>
        <v>0</v>
      </c>
      <c r="E393" s="57" t="str">
        <f t="shared" si="134"/>
        <v/>
      </c>
      <c r="F393" s="56" t="str">
        <f t="shared" si="135"/>
        <v/>
      </c>
      <c r="G393" s="58">
        <f t="shared" si="136"/>
        <v>0</v>
      </c>
      <c r="H393" s="73" t="s">
        <v>16</v>
      </c>
      <c r="I393" s="127"/>
      <c r="J393" s="71" t="s">
        <v>400</v>
      </c>
      <c r="K393" s="78" t="s">
        <v>396</v>
      </c>
      <c r="L393" s="79" t="s">
        <v>397</v>
      </c>
      <c r="M393" s="80" t="s">
        <v>40</v>
      </c>
      <c r="N393" s="81" t="s">
        <v>43</v>
      </c>
      <c r="O393" s="82" t="s">
        <v>399</v>
      </c>
      <c r="P393" s="83" t="s">
        <v>142</v>
      </c>
      <c r="Q393" s="84">
        <v>7500</v>
      </c>
      <c r="R393" s="76" t="str">
        <f>VLOOKUP(A393,[2]Sheet1!$A:$L,12,0)</f>
        <v>0841916171176</v>
      </c>
      <c r="S393" s="1" t="s">
        <v>341</v>
      </c>
      <c r="T393" s="65"/>
      <c r="U393" s="94"/>
      <c r="V393" s="94"/>
      <c r="W393" s="94"/>
      <c r="X393" s="94"/>
      <c r="Y393" s="124">
        <f t="shared" si="138"/>
        <v>0</v>
      </c>
      <c r="Z393" s="64">
        <f t="shared" si="139"/>
        <v>0</v>
      </c>
      <c r="AA393" s="64">
        <f t="shared" si="142"/>
        <v>0</v>
      </c>
      <c r="AB393" s="65"/>
      <c r="AC393" s="64">
        <f t="shared" si="129"/>
        <v>0</v>
      </c>
      <c r="AD393" s="64">
        <f t="shared" si="130"/>
        <v>0</v>
      </c>
      <c r="AE393" s="66">
        <f t="shared" si="140"/>
        <v>0</v>
      </c>
      <c r="AF393" s="66">
        <f t="shared" si="141"/>
        <v>0</v>
      </c>
      <c r="AG393" s="66">
        <f t="shared" si="137"/>
        <v>0</v>
      </c>
    </row>
    <row r="394" spans="1:33" ht="19.75" customHeight="1" x14ac:dyDescent="0.55000000000000004">
      <c r="A394" s="56" t="str">
        <f t="shared" si="128"/>
        <v>AP490CRHRM</v>
      </c>
      <c r="B394" s="56" t="str">
        <f t="shared" si="131"/>
        <v/>
      </c>
      <c r="C394" s="56" t="str">
        <f t="shared" si="132"/>
        <v/>
      </c>
      <c r="D394" s="57">
        <f t="shared" si="133"/>
        <v>0</v>
      </c>
      <c r="E394" s="57" t="str">
        <f t="shared" si="134"/>
        <v/>
      </c>
      <c r="F394" s="56" t="str">
        <f t="shared" si="135"/>
        <v/>
      </c>
      <c r="G394" s="58">
        <f t="shared" si="136"/>
        <v>0</v>
      </c>
      <c r="H394" s="73" t="s">
        <v>16</v>
      </c>
      <c r="I394" s="127"/>
      <c r="J394" s="71" t="s">
        <v>400</v>
      </c>
      <c r="K394" s="78" t="s">
        <v>396</v>
      </c>
      <c r="L394" s="79" t="s">
        <v>397</v>
      </c>
      <c r="M394" s="80" t="s">
        <v>40</v>
      </c>
      <c r="N394" s="81" t="s">
        <v>43</v>
      </c>
      <c r="O394" s="82" t="s">
        <v>399</v>
      </c>
      <c r="P394" s="83" t="s">
        <v>142</v>
      </c>
      <c r="Q394" s="84">
        <v>7500</v>
      </c>
      <c r="R394" s="76" t="str">
        <f>VLOOKUP(A394,[2]Sheet1!$A:$L,12,0)</f>
        <v>0841916171183</v>
      </c>
      <c r="S394" s="1" t="s">
        <v>391</v>
      </c>
      <c r="T394" s="65"/>
      <c r="U394" s="94"/>
      <c r="V394" s="94"/>
      <c r="W394" s="94"/>
      <c r="X394" s="94"/>
      <c r="Y394" s="124">
        <f t="shared" si="138"/>
        <v>0</v>
      </c>
      <c r="Z394" s="64">
        <f t="shared" si="139"/>
        <v>0</v>
      </c>
      <c r="AA394" s="64">
        <f t="shared" si="142"/>
        <v>0</v>
      </c>
      <c r="AB394" s="65"/>
      <c r="AC394" s="64">
        <f t="shared" si="129"/>
        <v>0</v>
      </c>
      <c r="AD394" s="64">
        <f t="shared" si="130"/>
        <v>0</v>
      </c>
      <c r="AE394" s="66">
        <f t="shared" si="140"/>
        <v>0</v>
      </c>
      <c r="AF394" s="66">
        <f t="shared" si="141"/>
        <v>0</v>
      </c>
      <c r="AG394" s="66">
        <f t="shared" si="137"/>
        <v>0</v>
      </c>
    </row>
    <row r="395" spans="1:33" ht="19.75" customHeight="1" x14ac:dyDescent="0.55000000000000004">
      <c r="A395" s="56" t="str">
        <f t="shared" ref="A395:A446" si="148">O395&amp;S395</f>
        <v>AP490CRHRL</v>
      </c>
      <c r="B395" s="56" t="str">
        <f t="shared" si="131"/>
        <v/>
      </c>
      <c r="C395" s="56" t="str">
        <f t="shared" si="132"/>
        <v/>
      </c>
      <c r="D395" s="57">
        <f t="shared" si="133"/>
        <v>0</v>
      </c>
      <c r="E395" s="57" t="str">
        <f t="shared" si="134"/>
        <v/>
      </c>
      <c r="F395" s="56" t="str">
        <f t="shared" si="135"/>
        <v/>
      </c>
      <c r="G395" s="58">
        <f t="shared" si="136"/>
        <v>0</v>
      </c>
      <c r="H395" s="73" t="s">
        <v>16</v>
      </c>
      <c r="I395" s="127"/>
      <c r="J395" s="71" t="s">
        <v>400</v>
      </c>
      <c r="K395" s="78" t="s">
        <v>396</v>
      </c>
      <c r="L395" s="79" t="s">
        <v>397</v>
      </c>
      <c r="M395" s="80" t="s">
        <v>40</v>
      </c>
      <c r="N395" s="81" t="s">
        <v>43</v>
      </c>
      <c r="O395" s="82" t="s">
        <v>399</v>
      </c>
      <c r="P395" s="83" t="s">
        <v>142</v>
      </c>
      <c r="Q395" s="84">
        <v>7500</v>
      </c>
      <c r="R395" s="76" t="str">
        <f>VLOOKUP(A395,[2]Sheet1!$A:$L,12,0)</f>
        <v>0841916171190</v>
      </c>
      <c r="S395" s="1" t="s">
        <v>340</v>
      </c>
      <c r="T395" s="65"/>
      <c r="U395" s="94"/>
      <c r="V395" s="94"/>
      <c r="W395" s="94"/>
      <c r="X395" s="94"/>
      <c r="Y395" s="124">
        <f t="shared" si="138"/>
        <v>0</v>
      </c>
      <c r="Z395" s="64">
        <f t="shared" si="139"/>
        <v>0</v>
      </c>
      <c r="AA395" s="64">
        <f t="shared" si="142"/>
        <v>0</v>
      </c>
      <c r="AB395" s="65"/>
      <c r="AC395" s="64">
        <f t="shared" si="129"/>
        <v>0</v>
      </c>
      <c r="AD395" s="64">
        <f t="shared" si="130"/>
        <v>0</v>
      </c>
      <c r="AE395" s="66">
        <f t="shared" si="140"/>
        <v>0</v>
      </c>
      <c r="AF395" s="66">
        <f t="shared" si="141"/>
        <v>0</v>
      </c>
      <c r="AG395" s="66">
        <f t="shared" si="137"/>
        <v>0</v>
      </c>
    </row>
    <row r="396" spans="1:33" ht="19.75" customHeight="1" x14ac:dyDescent="0.55000000000000004">
      <c r="A396" s="56" t="str">
        <f t="shared" si="148"/>
        <v>AP490CRHRXL</v>
      </c>
      <c r="B396" s="56" t="str">
        <f t="shared" si="131"/>
        <v/>
      </c>
      <c r="C396" s="56" t="str">
        <f t="shared" si="132"/>
        <v/>
      </c>
      <c r="D396" s="57">
        <f t="shared" si="133"/>
        <v>0</v>
      </c>
      <c r="E396" s="57" t="str">
        <f t="shared" si="134"/>
        <v/>
      </c>
      <c r="F396" s="56" t="str">
        <f t="shared" si="135"/>
        <v/>
      </c>
      <c r="G396" s="58">
        <f t="shared" si="136"/>
        <v>0</v>
      </c>
      <c r="H396" s="73" t="s">
        <v>16</v>
      </c>
      <c r="I396" s="127"/>
      <c r="J396" s="71" t="s">
        <v>400</v>
      </c>
      <c r="K396" s="78" t="s">
        <v>396</v>
      </c>
      <c r="L396" s="79" t="s">
        <v>397</v>
      </c>
      <c r="M396" s="80" t="s">
        <v>40</v>
      </c>
      <c r="N396" s="81" t="s">
        <v>43</v>
      </c>
      <c r="O396" s="82" t="s">
        <v>399</v>
      </c>
      <c r="P396" s="83" t="s">
        <v>142</v>
      </c>
      <c r="Q396" s="84">
        <v>7500</v>
      </c>
      <c r="R396" s="76" t="str">
        <f>VLOOKUP(A396,[2]Sheet1!$A:$L,12,0)</f>
        <v>0841916171206</v>
      </c>
      <c r="S396" s="1" t="s">
        <v>392</v>
      </c>
      <c r="T396" s="65"/>
      <c r="U396" s="94"/>
      <c r="V396" s="94"/>
      <c r="W396" s="94"/>
      <c r="X396" s="94"/>
      <c r="Y396" s="124">
        <f t="shared" si="138"/>
        <v>0</v>
      </c>
      <c r="Z396" s="64">
        <f t="shared" si="139"/>
        <v>0</v>
      </c>
      <c r="AA396" s="64">
        <f t="shared" si="142"/>
        <v>0</v>
      </c>
      <c r="AB396" s="65"/>
      <c r="AC396" s="64">
        <f t="shared" si="129"/>
        <v>0</v>
      </c>
      <c r="AD396" s="64">
        <f t="shared" si="130"/>
        <v>0</v>
      </c>
      <c r="AE396" s="66">
        <f t="shared" si="140"/>
        <v>0</v>
      </c>
      <c r="AF396" s="66">
        <f t="shared" si="141"/>
        <v>0</v>
      </c>
      <c r="AG396" s="66">
        <f t="shared" si="137"/>
        <v>0</v>
      </c>
    </row>
    <row r="397" spans="1:33" ht="19.75" customHeight="1" x14ac:dyDescent="0.55000000000000004">
      <c r="A397" s="56" t="str">
        <f t="shared" si="148"/>
        <v>AP489BKS</v>
      </c>
      <c r="B397" s="56" t="str">
        <f t="shared" si="131"/>
        <v/>
      </c>
      <c r="C397" s="56" t="str">
        <f t="shared" si="132"/>
        <v/>
      </c>
      <c r="D397" s="57">
        <f t="shared" si="133"/>
        <v>0</v>
      </c>
      <c r="E397" s="57" t="str">
        <f t="shared" si="134"/>
        <v/>
      </c>
      <c r="F397" s="56" t="str">
        <f t="shared" si="135"/>
        <v/>
      </c>
      <c r="G397" s="58">
        <f t="shared" si="136"/>
        <v>0</v>
      </c>
      <c r="H397" s="73" t="s">
        <v>16</v>
      </c>
      <c r="I397" s="127"/>
      <c r="J397" s="71" t="s">
        <v>400</v>
      </c>
      <c r="K397" s="78" t="s">
        <v>401</v>
      </c>
      <c r="L397" s="79" t="s">
        <v>126</v>
      </c>
      <c r="M397" s="80" t="s">
        <v>40</v>
      </c>
      <c r="N397" s="81" t="s">
        <v>43</v>
      </c>
      <c r="O397" s="82" t="s">
        <v>402</v>
      </c>
      <c r="P397" s="83" t="s">
        <v>142</v>
      </c>
      <c r="Q397" s="84">
        <v>8500</v>
      </c>
      <c r="R397" s="76" t="str">
        <f>VLOOKUP(A397,[2]Sheet1!$A:$L,12,0)</f>
        <v>0841916171022</v>
      </c>
      <c r="S397" s="1" t="s">
        <v>341</v>
      </c>
      <c r="T397" s="65"/>
      <c r="U397" s="94"/>
      <c r="V397" s="94"/>
      <c r="W397" s="94"/>
      <c r="X397" s="94"/>
      <c r="Y397" s="124">
        <f t="shared" si="138"/>
        <v>0</v>
      </c>
      <c r="Z397" s="64">
        <f t="shared" si="139"/>
        <v>0</v>
      </c>
      <c r="AA397" s="64">
        <f t="shared" si="142"/>
        <v>0</v>
      </c>
      <c r="AB397" s="65"/>
      <c r="AC397" s="64">
        <f t="shared" si="129"/>
        <v>0</v>
      </c>
      <c r="AD397" s="64">
        <f t="shared" si="130"/>
        <v>0</v>
      </c>
      <c r="AE397" s="66">
        <f t="shared" si="140"/>
        <v>0</v>
      </c>
      <c r="AF397" s="66">
        <f t="shared" si="141"/>
        <v>0</v>
      </c>
      <c r="AG397" s="66">
        <f t="shared" si="137"/>
        <v>0</v>
      </c>
    </row>
    <row r="398" spans="1:33" ht="19.75" customHeight="1" x14ac:dyDescent="0.55000000000000004">
      <c r="A398" s="56" t="str">
        <f t="shared" si="148"/>
        <v>AP489BKM</v>
      </c>
      <c r="B398" s="56" t="str">
        <f t="shared" si="131"/>
        <v/>
      </c>
      <c r="C398" s="56" t="str">
        <f t="shared" si="132"/>
        <v/>
      </c>
      <c r="D398" s="57">
        <f t="shared" si="133"/>
        <v>0</v>
      </c>
      <c r="E398" s="57" t="str">
        <f t="shared" si="134"/>
        <v/>
      </c>
      <c r="F398" s="56" t="str">
        <f t="shared" si="135"/>
        <v/>
      </c>
      <c r="G398" s="58">
        <f t="shared" si="136"/>
        <v>0</v>
      </c>
      <c r="H398" s="73" t="s">
        <v>16</v>
      </c>
      <c r="I398" s="127"/>
      <c r="J398" s="71" t="s">
        <v>400</v>
      </c>
      <c r="K398" s="78" t="s">
        <v>401</v>
      </c>
      <c r="L398" s="79" t="s">
        <v>126</v>
      </c>
      <c r="M398" s="80" t="s">
        <v>40</v>
      </c>
      <c r="N398" s="81" t="s">
        <v>43</v>
      </c>
      <c r="O398" s="82" t="s">
        <v>402</v>
      </c>
      <c r="P398" s="83" t="s">
        <v>142</v>
      </c>
      <c r="Q398" s="84">
        <v>8500</v>
      </c>
      <c r="R398" s="76" t="str">
        <f>VLOOKUP(A398,[2]Sheet1!$A:$L,12,0)</f>
        <v>0841916171039</v>
      </c>
      <c r="S398" s="1" t="s">
        <v>391</v>
      </c>
      <c r="T398" s="65"/>
      <c r="U398" s="94"/>
      <c r="V398" s="94"/>
      <c r="W398" s="94"/>
      <c r="X398" s="94"/>
      <c r="Y398" s="124">
        <f t="shared" si="138"/>
        <v>0</v>
      </c>
      <c r="Z398" s="64">
        <f t="shared" si="139"/>
        <v>0</v>
      </c>
      <c r="AA398" s="64">
        <f t="shared" si="142"/>
        <v>0</v>
      </c>
      <c r="AB398" s="65"/>
      <c r="AC398" s="64">
        <f t="shared" ref="AC398:AC429" si="149">AB398*Q398</f>
        <v>0</v>
      </c>
      <c r="AD398" s="64">
        <f t="shared" ref="AD398:AD429" si="150">IFERROR(AC398*$I$8,"")</f>
        <v>0</v>
      </c>
      <c r="AE398" s="66">
        <f t="shared" si="140"/>
        <v>0</v>
      </c>
      <c r="AF398" s="66">
        <f t="shared" si="141"/>
        <v>0</v>
      </c>
      <c r="AG398" s="66">
        <f t="shared" si="137"/>
        <v>0</v>
      </c>
    </row>
    <row r="399" spans="1:33" ht="19.75" customHeight="1" x14ac:dyDescent="0.55000000000000004">
      <c r="A399" s="56" t="str">
        <f t="shared" si="148"/>
        <v>AP489BKL</v>
      </c>
      <c r="B399" s="56" t="str">
        <f t="shared" si="131"/>
        <v/>
      </c>
      <c r="C399" s="56" t="str">
        <f t="shared" si="132"/>
        <v/>
      </c>
      <c r="D399" s="57">
        <f t="shared" si="133"/>
        <v>0</v>
      </c>
      <c r="E399" s="57" t="str">
        <f t="shared" si="134"/>
        <v/>
      </c>
      <c r="F399" s="56" t="str">
        <f t="shared" si="135"/>
        <v/>
      </c>
      <c r="G399" s="58">
        <f t="shared" si="136"/>
        <v>0</v>
      </c>
      <c r="H399" s="73" t="s">
        <v>16</v>
      </c>
      <c r="I399" s="127"/>
      <c r="J399" s="71" t="s">
        <v>400</v>
      </c>
      <c r="K399" s="78" t="s">
        <v>401</v>
      </c>
      <c r="L399" s="79" t="s">
        <v>126</v>
      </c>
      <c r="M399" s="80" t="s">
        <v>40</v>
      </c>
      <c r="N399" s="81" t="s">
        <v>43</v>
      </c>
      <c r="O399" s="82" t="s">
        <v>402</v>
      </c>
      <c r="P399" s="83" t="s">
        <v>142</v>
      </c>
      <c r="Q399" s="84">
        <v>8500</v>
      </c>
      <c r="R399" s="76" t="str">
        <f>VLOOKUP(A399,[2]Sheet1!$A:$L,12,0)</f>
        <v>0841916171046</v>
      </c>
      <c r="S399" s="1" t="s">
        <v>340</v>
      </c>
      <c r="T399" s="65"/>
      <c r="U399" s="94"/>
      <c r="V399" s="94"/>
      <c r="W399" s="94"/>
      <c r="X399" s="94"/>
      <c r="Y399" s="124">
        <f t="shared" si="138"/>
        <v>0</v>
      </c>
      <c r="Z399" s="64">
        <f t="shared" si="139"/>
        <v>0</v>
      </c>
      <c r="AA399" s="64">
        <f t="shared" si="142"/>
        <v>0</v>
      </c>
      <c r="AB399" s="65"/>
      <c r="AC399" s="64">
        <f t="shared" si="149"/>
        <v>0</v>
      </c>
      <c r="AD399" s="64">
        <f t="shared" si="150"/>
        <v>0</v>
      </c>
      <c r="AE399" s="66">
        <f t="shared" si="140"/>
        <v>0</v>
      </c>
      <c r="AF399" s="66">
        <f t="shared" si="141"/>
        <v>0</v>
      </c>
      <c r="AG399" s="66">
        <f t="shared" si="137"/>
        <v>0</v>
      </c>
    </row>
    <row r="400" spans="1:33" ht="19.75" customHeight="1" x14ac:dyDescent="0.55000000000000004">
      <c r="A400" s="56" t="str">
        <f t="shared" si="148"/>
        <v>AP489BKXL</v>
      </c>
      <c r="B400" s="56" t="str">
        <f t="shared" si="131"/>
        <v/>
      </c>
      <c r="C400" s="56" t="str">
        <f t="shared" si="132"/>
        <v/>
      </c>
      <c r="D400" s="57">
        <f t="shared" si="133"/>
        <v>0</v>
      </c>
      <c r="E400" s="57" t="str">
        <f t="shared" si="134"/>
        <v/>
      </c>
      <c r="F400" s="56" t="str">
        <f t="shared" si="135"/>
        <v/>
      </c>
      <c r="G400" s="58">
        <f t="shared" si="136"/>
        <v>0</v>
      </c>
      <c r="H400" s="73" t="s">
        <v>16</v>
      </c>
      <c r="I400" s="127"/>
      <c r="J400" s="71" t="s">
        <v>400</v>
      </c>
      <c r="K400" s="78" t="s">
        <v>401</v>
      </c>
      <c r="L400" s="79" t="s">
        <v>126</v>
      </c>
      <c r="M400" s="80" t="s">
        <v>40</v>
      </c>
      <c r="N400" s="81" t="s">
        <v>43</v>
      </c>
      <c r="O400" s="82" t="s">
        <v>402</v>
      </c>
      <c r="P400" s="83" t="s">
        <v>142</v>
      </c>
      <c r="Q400" s="84">
        <v>8500</v>
      </c>
      <c r="R400" s="76" t="str">
        <f>VLOOKUP(A400,[2]Sheet1!$A:$L,12,0)</f>
        <v>0841916171053</v>
      </c>
      <c r="S400" s="1" t="s">
        <v>392</v>
      </c>
      <c r="T400" s="65"/>
      <c r="U400" s="94"/>
      <c r="V400" s="94"/>
      <c r="W400" s="94"/>
      <c r="X400" s="94"/>
      <c r="Y400" s="124">
        <f t="shared" si="138"/>
        <v>0</v>
      </c>
      <c r="Z400" s="64">
        <f t="shared" si="139"/>
        <v>0</v>
      </c>
      <c r="AA400" s="64">
        <f t="shared" si="142"/>
        <v>0</v>
      </c>
      <c r="AB400" s="65"/>
      <c r="AC400" s="64">
        <f t="shared" si="149"/>
        <v>0</v>
      </c>
      <c r="AD400" s="64">
        <f t="shared" si="150"/>
        <v>0</v>
      </c>
      <c r="AE400" s="66">
        <f t="shared" si="140"/>
        <v>0</v>
      </c>
      <c r="AF400" s="66">
        <f t="shared" si="141"/>
        <v>0</v>
      </c>
      <c r="AG400" s="66">
        <f t="shared" si="137"/>
        <v>0</v>
      </c>
    </row>
    <row r="401" spans="1:33" ht="19.75" customHeight="1" x14ac:dyDescent="0.55000000000000004">
      <c r="A401" s="56" t="str">
        <f t="shared" si="148"/>
        <v>AP489CRHRS</v>
      </c>
      <c r="B401" s="56" t="str">
        <f t="shared" si="131"/>
        <v/>
      </c>
      <c r="C401" s="56" t="str">
        <f t="shared" si="132"/>
        <v/>
      </c>
      <c r="D401" s="57">
        <f t="shared" si="133"/>
        <v>0</v>
      </c>
      <c r="E401" s="57" t="str">
        <f t="shared" si="134"/>
        <v/>
      </c>
      <c r="F401" s="56" t="str">
        <f t="shared" si="135"/>
        <v/>
      </c>
      <c r="G401" s="58">
        <f t="shared" si="136"/>
        <v>0</v>
      </c>
      <c r="H401" s="73" t="s">
        <v>16</v>
      </c>
      <c r="I401" s="127"/>
      <c r="J401" s="71" t="s">
        <v>400</v>
      </c>
      <c r="K401" s="78" t="s">
        <v>401</v>
      </c>
      <c r="L401" s="79" t="s">
        <v>397</v>
      </c>
      <c r="M401" s="80" t="s">
        <v>40</v>
      </c>
      <c r="N401" s="81" t="s">
        <v>43</v>
      </c>
      <c r="O401" s="82" t="s">
        <v>403</v>
      </c>
      <c r="P401" s="83" t="s">
        <v>142</v>
      </c>
      <c r="Q401" s="84">
        <v>8500</v>
      </c>
      <c r="R401" s="76" t="str">
        <f>VLOOKUP(A401,[2]Sheet1!$A:$L,12,0)</f>
        <v>0841916171077</v>
      </c>
      <c r="S401" s="1" t="s">
        <v>341</v>
      </c>
      <c r="T401" s="65"/>
      <c r="U401" s="94"/>
      <c r="V401" s="94"/>
      <c r="W401" s="94"/>
      <c r="X401" s="94"/>
      <c r="Y401" s="124">
        <f t="shared" si="138"/>
        <v>0</v>
      </c>
      <c r="Z401" s="64">
        <f t="shared" si="139"/>
        <v>0</v>
      </c>
      <c r="AA401" s="64">
        <f t="shared" si="142"/>
        <v>0</v>
      </c>
      <c r="AB401" s="65"/>
      <c r="AC401" s="64">
        <f t="shared" si="149"/>
        <v>0</v>
      </c>
      <c r="AD401" s="64">
        <f t="shared" si="150"/>
        <v>0</v>
      </c>
      <c r="AE401" s="66">
        <f t="shared" si="140"/>
        <v>0</v>
      </c>
      <c r="AF401" s="66">
        <f t="shared" si="141"/>
        <v>0</v>
      </c>
      <c r="AG401" s="66">
        <f t="shared" si="137"/>
        <v>0</v>
      </c>
    </row>
    <row r="402" spans="1:33" ht="19.75" customHeight="1" x14ac:dyDescent="0.55000000000000004">
      <c r="A402" s="56" t="str">
        <f t="shared" si="148"/>
        <v>AP489CRHRM</v>
      </c>
      <c r="B402" s="56" t="str">
        <f t="shared" si="131"/>
        <v/>
      </c>
      <c r="C402" s="56" t="str">
        <f t="shared" si="132"/>
        <v/>
      </c>
      <c r="D402" s="57">
        <f t="shared" si="133"/>
        <v>0</v>
      </c>
      <c r="E402" s="57" t="str">
        <f t="shared" si="134"/>
        <v/>
      </c>
      <c r="F402" s="56" t="str">
        <f t="shared" si="135"/>
        <v/>
      </c>
      <c r="G402" s="58">
        <f t="shared" si="136"/>
        <v>0</v>
      </c>
      <c r="H402" s="73" t="s">
        <v>16</v>
      </c>
      <c r="I402" s="127"/>
      <c r="J402" s="71" t="s">
        <v>400</v>
      </c>
      <c r="K402" s="78" t="s">
        <v>401</v>
      </c>
      <c r="L402" s="79" t="s">
        <v>397</v>
      </c>
      <c r="M402" s="80" t="s">
        <v>40</v>
      </c>
      <c r="N402" s="81" t="s">
        <v>43</v>
      </c>
      <c r="O402" s="82" t="s">
        <v>403</v>
      </c>
      <c r="P402" s="83" t="s">
        <v>142</v>
      </c>
      <c r="Q402" s="84">
        <v>8500</v>
      </c>
      <c r="R402" s="76" t="str">
        <f>VLOOKUP(A402,[2]Sheet1!$A:$L,12,0)</f>
        <v>0841916171084</v>
      </c>
      <c r="S402" s="1" t="s">
        <v>391</v>
      </c>
      <c r="T402" s="65"/>
      <c r="U402" s="94"/>
      <c r="V402" s="94"/>
      <c r="W402" s="94"/>
      <c r="X402" s="94"/>
      <c r="Y402" s="124">
        <f t="shared" si="138"/>
        <v>0</v>
      </c>
      <c r="Z402" s="64">
        <f t="shared" si="139"/>
        <v>0</v>
      </c>
      <c r="AA402" s="64">
        <f t="shared" si="142"/>
        <v>0</v>
      </c>
      <c r="AB402" s="65"/>
      <c r="AC402" s="64">
        <f t="shared" si="149"/>
        <v>0</v>
      </c>
      <c r="AD402" s="64">
        <f t="shared" si="150"/>
        <v>0</v>
      </c>
      <c r="AE402" s="66">
        <f t="shared" si="140"/>
        <v>0</v>
      </c>
      <c r="AF402" s="66">
        <f t="shared" si="141"/>
        <v>0</v>
      </c>
      <c r="AG402" s="66">
        <f t="shared" si="137"/>
        <v>0</v>
      </c>
    </row>
    <row r="403" spans="1:33" ht="19.75" customHeight="1" x14ac:dyDescent="0.55000000000000004">
      <c r="A403" s="56" t="str">
        <f t="shared" si="148"/>
        <v>AP489CRHRL</v>
      </c>
      <c r="B403" s="56" t="str">
        <f t="shared" si="131"/>
        <v/>
      </c>
      <c r="C403" s="56" t="str">
        <f t="shared" si="132"/>
        <v/>
      </c>
      <c r="D403" s="57">
        <f t="shared" si="133"/>
        <v>0</v>
      </c>
      <c r="E403" s="57" t="str">
        <f t="shared" si="134"/>
        <v/>
      </c>
      <c r="F403" s="56" t="str">
        <f t="shared" si="135"/>
        <v/>
      </c>
      <c r="G403" s="58">
        <f t="shared" si="136"/>
        <v>0</v>
      </c>
      <c r="H403" s="73" t="s">
        <v>16</v>
      </c>
      <c r="I403" s="127"/>
      <c r="J403" s="71" t="s">
        <v>400</v>
      </c>
      <c r="K403" s="78" t="s">
        <v>401</v>
      </c>
      <c r="L403" s="79" t="s">
        <v>397</v>
      </c>
      <c r="M403" s="80" t="s">
        <v>40</v>
      </c>
      <c r="N403" s="81" t="s">
        <v>43</v>
      </c>
      <c r="O403" s="82" t="s">
        <v>403</v>
      </c>
      <c r="P403" s="83" t="s">
        <v>142</v>
      </c>
      <c r="Q403" s="84">
        <v>8500</v>
      </c>
      <c r="R403" s="76" t="str">
        <f>VLOOKUP(A403,[2]Sheet1!$A:$L,12,0)</f>
        <v>0841916171091</v>
      </c>
      <c r="S403" s="1" t="s">
        <v>340</v>
      </c>
      <c r="T403" s="65"/>
      <c r="U403" s="94"/>
      <c r="V403" s="94"/>
      <c r="W403" s="94"/>
      <c r="X403" s="94"/>
      <c r="Y403" s="124">
        <f t="shared" si="138"/>
        <v>0</v>
      </c>
      <c r="Z403" s="64">
        <f t="shared" si="139"/>
        <v>0</v>
      </c>
      <c r="AA403" s="64">
        <f t="shared" si="142"/>
        <v>0</v>
      </c>
      <c r="AB403" s="65"/>
      <c r="AC403" s="64">
        <f t="shared" si="149"/>
        <v>0</v>
      </c>
      <c r="AD403" s="64">
        <f t="shared" si="150"/>
        <v>0</v>
      </c>
      <c r="AE403" s="66">
        <f t="shared" si="140"/>
        <v>0</v>
      </c>
      <c r="AF403" s="66">
        <f t="shared" si="141"/>
        <v>0</v>
      </c>
      <c r="AG403" s="66">
        <f t="shared" si="137"/>
        <v>0</v>
      </c>
    </row>
    <row r="404" spans="1:33" ht="19.75" customHeight="1" x14ac:dyDescent="0.55000000000000004">
      <c r="A404" s="56" t="str">
        <f t="shared" si="148"/>
        <v>AP489CRHRXL</v>
      </c>
      <c r="B404" s="56" t="str">
        <f t="shared" si="131"/>
        <v/>
      </c>
      <c r="C404" s="56" t="str">
        <f t="shared" si="132"/>
        <v/>
      </c>
      <c r="D404" s="57">
        <f t="shared" si="133"/>
        <v>0</v>
      </c>
      <c r="E404" s="57" t="str">
        <f t="shared" si="134"/>
        <v/>
      </c>
      <c r="F404" s="56" t="str">
        <f t="shared" si="135"/>
        <v/>
      </c>
      <c r="G404" s="58">
        <f t="shared" si="136"/>
        <v>0</v>
      </c>
      <c r="H404" s="73" t="s">
        <v>16</v>
      </c>
      <c r="I404" s="127"/>
      <c r="J404" s="71" t="s">
        <v>400</v>
      </c>
      <c r="K404" s="78" t="s">
        <v>401</v>
      </c>
      <c r="L404" s="79" t="s">
        <v>397</v>
      </c>
      <c r="M404" s="80" t="s">
        <v>40</v>
      </c>
      <c r="N404" s="81" t="s">
        <v>43</v>
      </c>
      <c r="O404" s="82" t="s">
        <v>403</v>
      </c>
      <c r="P404" s="83" t="s">
        <v>142</v>
      </c>
      <c r="Q404" s="84">
        <v>8500</v>
      </c>
      <c r="R404" s="76" t="str">
        <f>VLOOKUP(A404,[2]Sheet1!$A:$L,12,0)</f>
        <v>0841916171107</v>
      </c>
      <c r="S404" s="1" t="s">
        <v>392</v>
      </c>
      <c r="T404" s="65"/>
      <c r="U404" s="94"/>
      <c r="V404" s="94"/>
      <c r="W404" s="94"/>
      <c r="X404" s="94"/>
      <c r="Y404" s="124">
        <f t="shared" si="138"/>
        <v>0</v>
      </c>
      <c r="Z404" s="64">
        <f t="shared" si="139"/>
        <v>0</v>
      </c>
      <c r="AA404" s="64">
        <f t="shared" si="142"/>
        <v>0</v>
      </c>
      <c r="AB404" s="65"/>
      <c r="AC404" s="64">
        <f t="shared" si="149"/>
        <v>0</v>
      </c>
      <c r="AD404" s="64">
        <f t="shared" si="150"/>
        <v>0</v>
      </c>
      <c r="AE404" s="66">
        <f t="shared" si="140"/>
        <v>0</v>
      </c>
      <c r="AF404" s="66">
        <f t="shared" si="141"/>
        <v>0</v>
      </c>
      <c r="AG404" s="66">
        <f t="shared" si="137"/>
        <v>0</v>
      </c>
    </row>
    <row r="405" spans="1:33" ht="19.75" customHeight="1" x14ac:dyDescent="0.55000000000000004">
      <c r="A405" s="56" t="str">
        <f t="shared" si="148"/>
        <v>JP218BKS</v>
      </c>
      <c r="B405" s="56" t="str">
        <f t="shared" si="131"/>
        <v/>
      </c>
      <c r="C405" s="56" t="str">
        <f t="shared" si="132"/>
        <v/>
      </c>
      <c r="D405" s="57">
        <f t="shared" si="133"/>
        <v>0</v>
      </c>
      <c r="E405" s="57" t="str">
        <f t="shared" si="134"/>
        <v/>
      </c>
      <c r="F405" s="56" t="str">
        <f t="shared" si="135"/>
        <v/>
      </c>
      <c r="G405" s="58">
        <f t="shared" si="136"/>
        <v>0</v>
      </c>
      <c r="H405" s="73" t="s">
        <v>16</v>
      </c>
      <c r="I405" s="127"/>
      <c r="J405" s="71" t="s">
        <v>98</v>
      </c>
      <c r="K405" s="78" t="s">
        <v>99</v>
      </c>
      <c r="L405" s="79" t="s">
        <v>126</v>
      </c>
      <c r="M405" s="80" t="s">
        <v>40</v>
      </c>
      <c r="N405" s="81" t="s">
        <v>43</v>
      </c>
      <c r="O405" s="82" t="s">
        <v>405</v>
      </c>
      <c r="P405" s="83" t="s">
        <v>142</v>
      </c>
      <c r="Q405" s="84">
        <v>5000</v>
      </c>
      <c r="R405" s="76" t="str">
        <f>VLOOKUP(A405,[2]Sheet1!$A:$L,12,0)</f>
        <v>4580637800199</v>
      </c>
      <c r="S405" s="1" t="s">
        <v>341</v>
      </c>
      <c r="T405" s="65"/>
      <c r="U405" s="94"/>
      <c r="V405" s="94"/>
      <c r="W405" s="94"/>
      <c r="X405" s="94"/>
      <c r="Y405" s="124">
        <f t="shared" si="138"/>
        <v>0</v>
      </c>
      <c r="Z405" s="64">
        <f t="shared" si="139"/>
        <v>0</v>
      </c>
      <c r="AA405" s="64">
        <f t="shared" si="142"/>
        <v>0</v>
      </c>
      <c r="AB405" s="65"/>
      <c r="AC405" s="64">
        <f t="shared" si="149"/>
        <v>0</v>
      </c>
      <c r="AD405" s="64">
        <f t="shared" si="150"/>
        <v>0</v>
      </c>
      <c r="AE405" s="66">
        <f t="shared" si="140"/>
        <v>0</v>
      </c>
      <c r="AF405" s="66">
        <f t="shared" si="141"/>
        <v>0</v>
      </c>
      <c r="AG405" s="66">
        <f t="shared" si="137"/>
        <v>0</v>
      </c>
    </row>
    <row r="406" spans="1:33" ht="19.75" customHeight="1" x14ac:dyDescent="0.55000000000000004">
      <c r="A406" s="56" t="str">
        <f t="shared" si="148"/>
        <v>JP218BKM</v>
      </c>
      <c r="B406" s="56" t="str">
        <f t="shared" si="131"/>
        <v/>
      </c>
      <c r="C406" s="56" t="str">
        <f t="shared" si="132"/>
        <v/>
      </c>
      <c r="D406" s="57">
        <f t="shared" si="133"/>
        <v>0</v>
      </c>
      <c r="E406" s="57" t="str">
        <f t="shared" si="134"/>
        <v/>
      </c>
      <c r="F406" s="56" t="str">
        <f t="shared" si="135"/>
        <v/>
      </c>
      <c r="G406" s="58">
        <f t="shared" si="136"/>
        <v>0</v>
      </c>
      <c r="H406" s="73" t="s">
        <v>16</v>
      </c>
      <c r="I406" s="127"/>
      <c r="J406" s="71" t="s">
        <v>98</v>
      </c>
      <c r="K406" s="78" t="s">
        <v>99</v>
      </c>
      <c r="L406" s="79" t="s">
        <v>126</v>
      </c>
      <c r="M406" s="80" t="s">
        <v>40</v>
      </c>
      <c r="N406" s="81" t="s">
        <v>43</v>
      </c>
      <c r="O406" s="82" t="s">
        <v>405</v>
      </c>
      <c r="P406" s="83" t="s">
        <v>142</v>
      </c>
      <c r="Q406" s="84">
        <v>5000</v>
      </c>
      <c r="R406" s="76" t="str">
        <f>VLOOKUP(A406,[2]Sheet1!$A:$L,12,0)</f>
        <v>4580637800205</v>
      </c>
      <c r="S406" s="1" t="s">
        <v>391</v>
      </c>
      <c r="T406" s="65"/>
      <c r="U406" s="94"/>
      <c r="V406" s="94"/>
      <c r="W406" s="94"/>
      <c r="X406" s="94"/>
      <c r="Y406" s="124">
        <f t="shared" si="138"/>
        <v>0</v>
      </c>
      <c r="Z406" s="64">
        <f t="shared" si="139"/>
        <v>0</v>
      </c>
      <c r="AA406" s="64">
        <f t="shared" si="142"/>
        <v>0</v>
      </c>
      <c r="AB406" s="65"/>
      <c r="AC406" s="64">
        <f t="shared" si="149"/>
        <v>0</v>
      </c>
      <c r="AD406" s="64">
        <f t="shared" si="150"/>
        <v>0</v>
      </c>
      <c r="AE406" s="66">
        <f t="shared" si="140"/>
        <v>0</v>
      </c>
      <c r="AF406" s="66">
        <f t="shared" si="141"/>
        <v>0</v>
      </c>
      <c r="AG406" s="66">
        <f t="shared" si="137"/>
        <v>0</v>
      </c>
    </row>
    <row r="407" spans="1:33" ht="19.75" customHeight="1" x14ac:dyDescent="0.55000000000000004">
      <c r="A407" s="56" t="str">
        <f t="shared" si="148"/>
        <v>JP218BKL</v>
      </c>
      <c r="B407" s="56" t="str">
        <f t="shared" si="131"/>
        <v/>
      </c>
      <c r="C407" s="56" t="str">
        <f t="shared" si="132"/>
        <v/>
      </c>
      <c r="D407" s="57">
        <f t="shared" si="133"/>
        <v>0</v>
      </c>
      <c r="E407" s="57" t="str">
        <f t="shared" si="134"/>
        <v/>
      </c>
      <c r="F407" s="56" t="str">
        <f t="shared" si="135"/>
        <v/>
      </c>
      <c r="G407" s="58">
        <f t="shared" si="136"/>
        <v>0</v>
      </c>
      <c r="H407" s="73" t="s">
        <v>16</v>
      </c>
      <c r="I407" s="127"/>
      <c r="J407" s="71" t="s">
        <v>98</v>
      </c>
      <c r="K407" s="78" t="s">
        <v>99</v>
      </c>
      <c r="L407" s="79" t="s">
        <v>126</v>
      </c>
      <c r="M407" s="80" t="s">
        <v>40</v>
      </c>
      <c r="N407" s="81" t="s">
        <v>43</v>
      </c>
      <c r="O407" s="82" t="s">
        <v>405</v>
      </c>
      <c r="P407" s="83" t="s">
        <v>142</v>
      </c>
      <c r="Q407" s="84">
        <v>5000</v>
      </c>
      <c r="R407" s="76" t="str">
        <f>VLOOKUP(A407,[2]Sheet1!$A:$L,12,0)</f>
        <v>4580637800212</v>
      </c>
      <c r="S407" s="1" t="s">
        <v>340</v>
      </c>
      <c r="T407" s="65"/>
      <c r="U407" s="94"/>
      <c r="V407" s="94"/>
      <c r="W407" s="94"/>
      <c r="X407" s="94"/>
      <c r="Y407" s="124">
        <f t="shared" si="138"/>
        <v>0</v>
      </c>
      <c r="Z407" s="64">
        <f t="shared" si="139"/>
        <v>0</v>
      </c>
      <c r="AA407" s="64">
        <f t="shared" si="142"/>
        <v>0</v>
      </c>
      <c r="AB407" s="65"/>
      <c r="AC407" s="64">
        <f t="shared" si="149"/>
        <v>0</v>
      </c>
      <c r="AD407" s="64">
        <f t="shared" si="150"/>
        <v>0</v>
      </c>
      <c r="AE407" s="66">
        <f t="shared" si="140"/>
        <v>0</v>
      </c>
      <c r="AF407" s="66">
        <f t="shared" si="141"/>
        <v>0</v>
      </c>
      <c r="AG407" s="66">
        <f t="shared" si="137"/>
        <v>0</v>
      </c>
    </row>
    <row r="408" spans="1:33" ht="19.75" customHeight="1" x14ac:dyDescent="0.55000000000000004">
      <c r="A408" s="56" t="str">
        <f t="shared" si="148"/>
        <v>JP218BKXL</v>
      </c>
      <c r="B408" s="56" t="str">
        <f t="shared" si="131"/>
        <v/>
      </c>
      <c r="C408" s="56" t="str">
        <f t="shared" si="132"/>
        <v/>
      </c>
      <c r="D408" s="57">
        <f t="shared" si="133"/>
        <v>0</v>
      </c>
      <c r="E408" s="57" t="str">
        <f t="shared" si="134"/>
        <v/>
      </c>
      <c r="F408" s="56" t="str">
        <f t="shared" si="135"/>
        <v/>
      </c>
      <c r="G408" s="58">
        <f t="shared" si="136"/>
        <v>0</v>
      </c>
      <c r="H408" s="73" t="s">
        <v>16</v>
      </c>
      <c r="I408" s="127"/>
      <c r="J408" s="71" t="s">
        <v>98</v>
      </c>
      <c r="K408" s="78" t="s">
        <v>99</v>
      </c>
      <c r="L408" s="79" t="s">
        <v>126</v>
      </c>
      <c r="M408" s="80" t="s">
        <v>40</v>
      </c>
      <c r="N408" s="81" t="s">
        <v>43</v>
      </c>
      <c r="O408" s="82" t="s">
        <v>405</v>
      </c>
      <c r="P408" s="83" t="s">
        <v>142</v>
      </c>
      <c r="Q408" s="84">
        <v>5000</v>
      </c>
      <c r="R408" s="76" t="str">
        <f>VLOOKUP(A408,[2]Sheet1!$A:$L,12,0)</f>
        <v>4580637800229</v>
      </c>
      <c r="S408" s="1" t="s">
        <v>392</v>
      </c>
      <c r="T408" s="65"/>
      <c r="U408" s="94"/>
      <c r="V408" s="94"/>
      <c r="W408" s="94"/>
      <c r="X408" s="94"/>
      <c r="Y408" s="124">
        <f t="shared" si="138"/>
        <v>0</v>
      </c>
      <c r="Z408" s="64">
        <f t="shared" si="139"/>
        <v>0</v>
      </c>
      <c r="AA408" s="64">
        <f t="shared" si="142"/>
        <v>0</v>
      </c>
      <c r="AB408" s="65"/>
      <c r="AC408" s="64">
        <f t="shared" si="149"/>
        <v>0</v>
      </c>
      <c r="AD408" s="64">
        <f t="shared" si="150"/>
        <v>0</v>
      </c>
      <c r="AE408" s="66">
        <f t="shared" si="140"/>
        <v>0</v>
      </c>
      <c r="AF408" s="66">
        <f t="shared" si="141"/>
        <v>0</v>
      </c>
      <c r="AG408" s="66">
        <f t="shared" si="137"/>
        <v>0</v>
      </c>
    </row>
    <row r="409" spans="1:33" ht="19.75" customHeight="1" x14ac:dyDescent="0.55000000000000004">
      <c r="A409" s="56" t="str">
        <f t="shared" si="148"/>
        <v>JP218WTS</v>
      </c>
      <c r="B409" s="56" t="str">
        <f t="shared" si="131"/>
        <v/>
      </c>
      <c r="C409" s="56" t="str">
        <f t="shared" si="132"/>
        <v/>
      </c>
      <c r="D409" s="57">
        <f t="shared" si="133"/>
        <v>0</v>
      </c>
      <c r="E409" s="57" t="str">
        <f t="shared" si="134"/>
        <v/>
      </c>
      <c r="F409" s="56" t="str">
        <f t="shared" si="135"/>
        <v/>
      </c>
      <c r="G409" s="58">
        <f t="shared" si="136"/>
        <v>0</v>
      </c>
      <c r="H409" s="73" t="s">
        <v>16</v>
      </c>
      <c r="I409" s="127"/>
      <c r="J409" s="71" t="s">
        <v>98</v>
      </c>
      <c r="K409" s="78" t="s">
        <v>99</v>
      </c>
      <c r="L409" s="79" t="s">
        <v>404</v>
      </c>
      <c r="M409" s="80" t="s">
        <v>40</v>
      </c>
      <c r="N409" s="81" t="s">
        <v>43</v>
      </c>
      <c r="O409" s="82" t="s">
        <v>406</v>
      </c>
      <c r="P409" s="83" t="s">
        <v>142</v>
      </c>
      <c r="Q409" s="84">
        <v>5000</v>
      </c>
      <c r="R409" s="76" t="str">
        <f>VLOOKUP(A409,[2]Sheet1!$A:$L,12,0)</f>
        <v>4580637800236</v>
      </c>
      <c r="S409" s="1" t="s">
        <v>341</v>
      </c>
      <c r="T409" s="65"/>
      <c r="U409" s="94"/>
      <c r="V409" s="94"/>
      <c r="W409" s="94"/>
      <c r="X409" s="94"/>
      <c r="Y409" s="124">
        <f t="shared" si="138"/>
        <v>0</v>
      </c>
      <c r="Z409" s="64">
        <f t="shared" si="139"/>
        <v>0</v>
      </c>
      <c r="AA409" s="64">
        <f t="shared" si="142"/>
        <v>0</v>
      </c>
      <c r="AB409" s="65"/>
      <c r="AC409" s="64">
        <f t="shared" si="149"/>
        <v>0</v>
      </c>
      <c r="AD409" s="64">
        <f t="shared" si="150"/>
        <v>0</v>
      </c>
      <c r="AE409" s="66">
        <f t="shared" si="140"/>
        <v>0</v>
      </c>
      <c r="AF409" s="66">
        <f t="shared" si="141"/>
        <v>0</v>
      </c>
      <c r="AG409" s="66">
        <f t="shared" si="137"/>
        <v>0</v>
      </c>
    </row>
    <row r="410" spans="1:33" ht="19.75" customHeight="1" x14ac:dyDescent="0.55000000000000004">
      <c r="A410" s="56" t="str">
        <f t="shared" si="148"/>
        <v>JP218WTM</v>
      </c>
      <c r="B410" s="56" t="str">
        <f t="shared" si="131"/>
        <v/>
      </c>
      <c r="C410" s="56" t="str">
        <f t="shared" si="132"/>
        <v/>
      </c>
      <c r="D410" s="57">
        <f t="shared" si="133"/>
        <v>0</v>
      </c>
      <c r="E410" s="57" t="str">
        <f t="shared" si="134"/>
        <v/>
      </c>
      <c r="F410" s="56" t="str">
        <f t="shared" si="135"/>
        <v/>
      </c>
      <c r="G410" s="58">
        <f t="shared" si="136"/>
        <v>0</v>
      </c>
      <c r="H410" s="73" t="s">
        <v>16</v>
      </c>
      <c r="I410" s="127"/>
      <c r="J410" s="71" t="s">
        <v>98</v>
      </c>
      <c r="K410" s="78" t="s">
        <v>99</v>
      </c>
      <c r="L410" s="79" t="s">
        <v>404</v>
      </c>
      <c r="M410" s="80" t="s">
        <v>40</v>
      </c>
      <c r="N410" s="81" t="s">
        <v>43</v>
      </c>
      <c r="O410" s="82" t="s">
        <v>406</v>
      </c>
      <c r="P410" s="83" t="s">
        <v>142</v>
      </c>
      <c r="Q410" s="84">
        <v>5000</v>
      </c>
      <c r="R410" s="76" t="str">
        <f>VLOOKUP(A410,[2]Sheet1!$A:$L,12,0)</f>
        <v>4580637800243</v>
      </c>
      <c r="S410" s="1" t="s">
        <v>391</v>
      </c>
      <c r="T410" s="65"/>
      <c r="U410" s="94"/>
      <c r="V410" s="94"/>
      <c r="W410" s="94"/>
      <c r="X410" s="94"/>
      <c r="Y410" s="124">
        <f t="shared" si="138"/>
        <v>0</v>
      </c>
      <c r="Z410" s="64">
        <f t="shared" si="139"/>
        <v>0</v>
      </c>
      <c r="AA410" s="64">
        <f t="shared" si="142"/>
        <v>0</v>
      </c>
      <c r="AB410" s="65"/>
      <c r="AC410" s="64">
        <f t="shared" si="149"/>
        <v>0</v>
      </c>
      <c r="AD410" s="64">
        <f t="shared" si="150"/>
        <v>0</v>
      </c>
      <c r="AE410" s="66">
        <f t="shared" si="140"/>
        <v>0</v>
      </c>
      <c r="AF410" s="66">
        <f t="shared" si="141"/>
        <v>0</v>
      </c>
      <c r="AG410" s="66">
        <f t="shared" si="137"/>
        <v>0</v>
      </c>
    </row>
    <row r="411" spans="1:33" ht="19.75" customHeight="1" x14ac:dyDescent="0.55000000000000004">
      <c r="A411" s="56" t="str">
        <f t="shared" si="148"/>
        <v>JP218WTL</v>
      </c>
      <c r="B411" s="56" t="str">
        <f t="shared" si="131"/>
        <v/>
      </c>
      <c r="C411" s="56" t="str">
        <f t="shared" si="132"/>
        <v/>
      </c>
      <c r="D411" s="57">
        <f t="shared" si="133"/>
        <v>0</v>
      </c>
      <c r="E411" s="57" t="str">
        <f t="shared" si="134"/>
        <v/>
      </c>
      <c r="F411" s="56" t="str">
        <f t="shared" si="135"/>
        <v/>
      </c>
      <c r="G411" s="58">
        <f t="shared" si="136"/>
        <v>0</v>
      </c>
      <c r="H411" s="73" t="s">
        <v>16</v>
      </c>
      <c r="I411" s="127"/>
      <c r="J411" s="71" t="s">
        <v>98</v>
      </c>
      <c r="K411" s="78" t="s">
        <v>99</v>
      </c>
      <c r="L411" s="79" t="s">
        <v>404</v>
      </c>
      <c r="M411" s="80" t="s">
        <v>40</v>
      </c>
      <c r="N411" s="81" t="s">
        <v>43</v>
      </c>
      <c r="O411" s="82" t="s">
        <v>406</v>
      </c>
      <c r="P411" s="83" t="s">
        <v>142</v>
      </c>
      <c r="Q411" s="84">
        <v>5000</v>
      </c>
      <c r="R411" s="76" t="str">
        <f>VLOOKUP(A411,[2]Sheet1!$A:$L,12,0)</f>
        <v>4580637800250</v>
      </c>
      <c r="S411" s="1" t="s">
        <v>340</v>
      </c>
      <c r="T411" s="65"/>
      <c r="U411" s="94"/>
      <c r="V411" s="94"/>
      <c r="W411" s="94"/>
      <c r="X411" s="94"/>
      <c r="Y411" s="124">
        <f t="shared" si="138"/>
        <v>0</v>
      </c>
      <c r="Z411" s="64">
        <f t="shared" si="139"/>
        <v>0</v>
      </c>
      <c r="AA411" s="64">
        <f t="shared" si="142"/>
        <v>0</v>
      </c>
      <c r="AB411" s="65"/>
      <c r="AC411" s="64">
        <f t="shared" si="149"/>
        <v>0</v>
      </c>
      <c r="AD411" s="64">
        <f t="shared" si="150"/>
        <v>0</v>
      </c>
      <c r="AE411" s="66">
        <f t="shared" si="140"/>
        <v>0</v>
      </c>
      <c r="AF411" s="66">
        <f t="shared" si="141"/>
        <v>0</v>
      </c>
      <c r="AG411" s="66">
        <f t="shared" si="137"/>
        <v>0</v>
      </c>
    </row>
    <row r="412" spans="1:33" ht="19.75" customHeight="1" x14ac:dyDescent="0.55000000000000004">
      <c r="A412" s="56" t="str">
        <f t="shared" si="148"/>
        <v>JP218WTXL</v>
      </c>
      <c r="B412" s="56" t="str">
        <f t="shared" si="131"/>
        <v/>
      </c>
      <c r="C412" s="56" t="str">
        <f t="shared" si="132"/>
        <v/>
      </c>
      <c r="D412" s="57">
        <f t="shared" si="133"/>
        <v>0</v>
      </c>
      <c r="E412" s="57" t="str">
        <f t="shared" si="134"/>
        <v/>
      </c>
      <c r="F412" s="56" t="str">
        <f t="shared" si="135"/>
        <v/>
      </c>
      <c r="G412" s="58">
        <f t="shared" si="136"/>
        <v>0</v>
      </c>
      <c r="H412" s="73" t="s">
        <v>16</v>
      </c>
      <c r="I412" s="127"/>
      <c r="J412" s="71" t="s">
        <v>98</v>
      </c>
      <c r="K412" s="78" t="s">
        <v>99</v>
      </c>
      <c r="L412" s="79" t="s">
        <v>404</v>
      </c>
      <c r="M412" s="80" t="s">
        <v>40</v>
      </c>
      <c r="N412" s="81" t="s">
        <v>43</v>
      </c>
      <c r="O412" s="82" t="s">
        <v>406</v>
      </c>
      <c r="P412" s="83" t="s">
        <v>142</v>
      </c>
      <c r="Q412" s="84">
        <v>5000</v>
      </c>
      <c r="R412" s="76" t="str">
        <f>VLOOKUP(A412,[2]Sheet1!$A:$L,12,0)</f>
        <v>4580637800267</v>
      </c>
      <c r="S412" s="1" t="s">
        <v>392</v>
      </c>
      <c r="T412" s="65"/>
      <c r="U412" s="94"/>
      <c r="V412" s="94"/>
      <c r="W412" s="94"/>
      <c r="X412" s="94"/>
      <c r="Y412" s="124">
        <f t="shared" si="138"/>
        <v>0</v>
      </c>
      <c r="Z412" s="64">
        <f t="shared" si="139"/>
        <v>0</v>
      </c>
      <c r="AA412" s="64">
        <f t="shared" si="142"/>
        <v>0</v>
      </c>
      <c r="AB412" s="65"/>
      <c r="AC412" s="64">
        <f t="shared" si="149"/>
        <v>0</v>
      </c>
      <c r="AD412" s="64">
        <f t="shared" si="150"/>
        <v>0</v>
      </c>
      <c r="AE412" s="66">
        <f t="shared" si="140"/>
        <v>0</v>
      </c>
      <c r="AF412" s="66">
        <f t="shared" si="141"/>
        <v>0</v>
      </c>
      <c r="AG412" s="66">
        <f t="shared" si="137"/>
        <v>0</v>
      </c>
    </row>
    <row r="413" spans="1:33" ht="19.75" customHeight="1" x14ac:dyDescent="0.55000000000000004">
      <c r="A413" s="56" t="str">
        <f t="shared" si="148"/>
        <v>AP387BK28</v>
      </c>
      <c r="B413" s="56" t="str">
        <f t="shared" ref="B413:B429" si="151">$I$3</f>
        <v/>
      </c>
      <c r="C413" s="56" t="str">
        <f t="shared" ref="C413:C429" si="152">$I$4</f>
        <v/>
      </c>
      <c r="D413" s="57">
        <f t="shared" ref="D413:D429" si="153">$I$5</f>
        <v>0</v>
      </c>
      <c r="E413" s="57" t="str">
        <f t="shared" ref="E413:E429" si="154">$I$6</f>
        <v/>
      </c>
      <c r="F413" s="56" t="str">
        <f t="shared" ref="F413:F429" si="155">$I$7</f>
        <v/>
      </c>
      <c r="G413" s="58">
        <f t="shared" ref="G413:G429" si="156">$I$8</f>
        <v>0</v>
      </c>
      <c r="H413" s="73" t="s">
        <v>16</v>
      </c>
      <c r="I413" s="127"/>
      <c r="J413" s="71" t="s">
        <v>97</v>
      </c>
      <c r="K413" s="78" t="s">
        <v>407</v>
      </c>
      <c r="L413" s="79" t="s">
        <v>126</v>
      </c>
      <c r="M413" s="80" t="s">
        <v>92</v>
      </c>
      <c r="N413" s="81" t="s">
        <v>43</v>
      </c>
      <c r="O413" s="82" t="s">
        <v>449</v>
      </c>
      <c r="P413" s="83" t="s">
        <v>142</v>
      </c>
      <c r="Q413" s="84">
        <v>16000</v>
      </c>
      <c r="R413" s="76" t="str">
        <f>VLOOKUP(A413,[2]Sheet1!$A:$L,12,0)</f>
        <v>0841916112544</v>
      </c>
      <c r="S413" s="1">
        <v>28</v>
      </c>
      <c r="T413" s="65"/>
      <c r="U413" s="94"/>
      <c r="V413" s="94"/>
      <c r="W413" s="94"/>
      <c r="X413" s="94"/>
      <c r="Y413" s="124">
        <f t="shared" si="138"/>
        <v>0</v>
      </c>
      <c r="Z413" s="64">
        <f t="shared" si="139"/>
        <v>0</v>
      </c>
      <c r="AA413" s="64">
        <f t="shared" si="142"/>
        <v>0</v>
      </c>
      <c r="AB413" s="65"/>
      <c r="AC413" s="64">
        <f t="shared" si="149"/>
        <v>0</v>
      </c>
      <c r="AD413" s="64">
        <f t="shared" si="150"/>
        <v>0</v>
      </c>
      <c r="AE413" s="66">
        <f t="shared" si="140"/>
        <v>0</v>
      </c>
      <c r="AF413" s="66">
        <f t="shared" si="141"/>
        <v>0</v>
      </c>
      <c r="AG413" s="66">
        <f t="shared" ref="AG413:AG429" si="157">IFERROR(AD413+AA413,"")</f>
        <v>0</v>
      </c>
    </row>
    <row r="414" spans="1:33" ht="19.75" customHeight="1" x14ac:dyDescent="0.55000000000000004">
      <c r="A414" s="56" t="str">
        <f t="shared" si="148"/>
        <v>AP387BK30</v>
      </c>
      <c r="B414" s="56" t="str">
        <f t="shared" si="151"/>
        <v/>
      </c>
      <c r="C414" s="56" t="str">
        <f t="shared" si="152"/>
        <v/>
      </c>
      <c r="D414" s="57">
        <f t="shared" si="153"/>
        <v>0</v>
      </c>
      <c r="E414" s="57" t="str">
        <f t="shared" si="154"/>
        <v/>
      </c>
      <c r="F414" s="56" t="str">
        <f t="shared" si="155"/>
        <v/>
      </c>
      <c r="G414" s="58">
        <f t="shared" si="156"/>
        <v>0</v>
      </c>
      <c r="H414" s="73" t="s">
        <v>16</v>
      </c>
      <c r="I414" s="127"/>
      <c r="J414" s="71" t="s">
        <v>97</v>
      </c>
      <c r="K414" s="78" t="s">
        <v>407</v>
      </c>
      <c r="L414" s="79" t="s">
        <v>126</v>
      </c>
      <c r="M414" s="80" t="s">
        <v>92</v>
      </c>
      <c r="N414" s="81" t="s">
        <v>43</v>
      </c>
      <c r="O414" s="82" t="s">
        <v>449</v>
      </c>
      <c r="P414" s="83" t="s">
        <v>142</v>
      </c>
      <c r="Q414" s="84">
        <v>16000</v>
      </c>
      <c r="R414" s="76" t="str">
        <f>VLOOKUP(A414,[2]Sheet1!$A:$L,12,0)</f>
        <v>0841916112551</v>
      </c>
      <c r="S414" s="1">
        <v>30</v>
      </c>
      <c r="T414" s="65"/>
      <c r="U414" s="94"/>
      <c r="V414" s="94"/>
      <c r="W414" s="94"/>
      <c r="X414" s="94"/>
      <c r="Y414" s="124">
        <f t="shared" si="138"/>
        <v>0</v>
      </c>
      <c r="Z414" s="64">
        <f t="shared" si="139"/>
        <v>0</v>
      </c>
      <c r="AA414" s="64">
        <f t="shared" si="142"/>
        <v>0</v>
      </c>
      <c r="AB414" s="65"/>
      <c r="AC414" s="64">
        <f t="shared" si="149"/>
        <v>0</v>
      </c>
      <c r="AD414" s="64">
        <f t="shared" si="150"/>
        <v>0</v>
      </c>
      <c r="AE414" s="66">
        <f t="shared" si="140"/>
        <v>0</v>
      </c>
      <c r="AF414" s="66">
        <f t="shared" si="141"/>
        <v>0</v>
      </c>
      <c r="AG414" s="66">
        <f t="shared" si="157"/>
        <v>0</v>
      </c>
    </row>
    <row r="415" spans="1:33" ht="19.75" customHeight="1" x14ac:dyDescent="0.55000000000000004">
      <c r="A415" s="56" t="str">
        <f t="shared" si="148"/>
        <v>AP387BK32</v>
      </c>
      <c r="B415" s="56" t="str">
        <f t="shared" si="151"/>
        <v/>
      </c>
      <c r="C415" s="56" t="str">
        <f t="shared" si="152"/>
        <v/>
      </c>
      <c r="D415" s="57">
        <f t="shared" si="153"/>
        <v>0</v>
      </c>
      <c r="E415" s="57" t="str">
        <f t="shared" si="154"/>
        <v/>
      </c>
      <c r="F415" s="56" t="str">
        <f t="shared" si="155"/>
        <v/>
      </c>
      <c r="G415" s="58">
        <f t="shared" si="156"/>
        <v>0</v>
      </c>
      <c r="H415" s="73" t="s">
        <v>16</v>
      </c>
      <c r="I415" s="127"/>
      <c r="J415" s="71" t="s">
        <v>97</v>
      </c>
      <c r="K415" s="78" t="s">
        <v>407</v>
      </c>
      <c r="L415" s="79" t="s">
        <v>126</v>
      </c>
      <c r="M415" s="80" t="s">
        <v>92</v>
      </c>
      <c r="N415" s="81" t="s">
        <v>43</v>
      </c>
      <c r="O415" s="82" t="s">
        <v>449</v>
      </c>
      <c r="P415" s="83" t="s">
        <v>142</v>
      </c>
      <c r="Q415" s="84">
        <v>16000</v>
      </c>
      <c r="R415" s="76" t="str">
        <f>VLOOKUP(A415,[2]Sheet1!$A:$L,12,0)</f>
        <v>0841916112568</v>
      </c>
      <c r="S415" s="1">
        <v>32</v>
      </c>
      <c r="T415" s="65"/>
      <c r="U415" s="94"/>
      <c r="V415" s="94"/>
      <c r="W415" s="94"/>
      <c r="X415" s="94"/>
      <c r="Y415" s="124">
        <f t="shared" si="138"/>
        <v>0</v>
      </c>
      <c r="Z415" s="64">
        <f t="shared" si="139"/>
        <v>0</v>
      </c>
      <c r="AA415" s="64">
        <f t="shared" si="142"/>
        <v>0</v>
      </c>
      <c r="AB415" s="65"/>
      <c r="AC415" s="64">
        <f t="shared" si="149"/>
        <v>0</v>
      </c>
      <c r="AD415" s="64">
        <f t="shared" si="150"/>
        <v>0</v>
      </c>
      <c r="AE415" s="66">
        <f t="shared" si="140"/>
        <v>0</v>
      </c>
      <c r="AF415" s="66">
        <f t="shared" si="141"/>
        <v>0</v>
      </c>
      <c r="AG415" s="66">
        <f t="shared" si="157"/>
        <v>0</v>
      </c>
    </row>
    <row r="416" spans="1:33" ht="19.75" customHeight="1" x14ac:dyDescent="0.55000000000000004">
      <c r="A416" s="56" t="str">
        <f t="shared" si="148"/>
        <v>AP387BK34</v>
      </c>
      <c r="B416" s="56" t="str">
        <f t="shared" si="151"/>
        <v/>
      </c>
      <c r="C416" s="56" t="str">
        <f t="shared" si="152"/>
        <v/>
      </c>
      <c r="D416" s="57">
        <f t="shared" si="153"/>
        <v>0</v>
      </c>
      <c r="E416" s="57" t="str">
        <f t="shared" si="154"/>
        <v/>
      </c>
      <c r="F416" s="56" t="str">
        <f t="shared" si="155"/>
        <v/>
      </c>
      <c r="G416" s="58">
        <f t="shared" si="156"/>
        <v>0</v>
      </c>
      <c r="H416" s="73" t="s">
        <v>16</v>
      </c>
      <c r="I416" s="127"/>
      <c r="J416" s="71" t="s">
        <v>97</v>
      </c>
      <c r="K416" s="78" t="s">
        <v>407</v>
      </c>
      <c r="L416" s="79" t="s">
        <v>126</v>
      </c>
      <c r="M416" s="80" t="s">
        <v>92</v>
      </c>
      <c r="N416" s="81" t="s">
        <v>43</v>
      </c>
      <c r="O416" s="82" t="s">
        <v>449</v>
      </c>
      <c r="P416" s="83" t="s">
        <v>142</v>
      </c>
      <c r="Q416" s="84">
        <v>16000</v>
      </c>
      <c r="R416" s="76" t="str">
        <f>VLOOKUP(A416,[2]Sheet1!$A:$L,12,0)</f>
        <v>0841916112575</v>
      </c>
      <c r="S416" s="1">
        <v>34</v>
      </c>
      <c r="T416" s="65"/>
      <c r="U416" s="94"/>
      <c r="V416" s="94"/>
      <c r="W416" s="94"/>
      <c r="X416" s="94"/>
      <c r="Y416" s="124">
        <f t="shared" si="138"/>
        <v>0</v>
      </c>
      <c r="Z416" s="64">
        <f t="shared" si="139"/>
        <v>0</v>
      </c>
      <c r="AA416" s="64">
        <f t="shared" si="142"/>
        <v>0</v>
      </c>
      <c r="AB416" s="65"/>
      <c r="AC416" s="64">
        <f t="shared" si="149"/>
        <v>0</v>
      </c>
      <c r="AD416" s="64">
        <f t="shared" si="150"/>
        <v>0</v>
      </c>
      <c r="AE416" s="66">
        <f t="shared" si="140"/>
        <v>0</v>
      </c>
      <c r="AF416" s="66">
        <f t="shared" si="141"/>
        <v>0</v>
      </c>
      <c r="AG416" s="66">
        <f t="shared" si="157"/>
        <v>0</v>
      </c>
    </row>
    <row r="417" spans="1:33" ht="19.75" customHeight="1" x14ac:dyDescent="0.55000000000000004">
      <c r="A417" s="56" t="str">
        <f t="shared" si="148"/>
        <v>AP387BK36</v>
      </c>
      <c r="B417" s="56" t="str">
        <f t="shared" si="151"/>
        <v/>
      </c>
      <c r="C417" s="56" t="str">
        <f t="shared" si="152"/>
        <v/>
      </c>
      <c r="D417" s="57">
        <f t="shared" si="153"/>
        <v>0</v>
      </c>
      <c r="E417" s="57" t="str">
        <f t="shared" si="154"/>
        <v/>
      </c>
      <c r="F417" s="56" t="str">
        <f t="shared" si="155"/>
        <v/>
      </c>
      <c r="G417" s="58">
        <f t="shared" si="156"/>
        <v>0</v>
      </c>
      <c r="H417" s="73" t="s">
        <v>16</v>
      </c>
      <c r="I417" s="127"/>
      <c r="J417" s="71" t="s">
        <v>97</v>
      </c>
      <c r="K417" s="78" t="s">
        <v>407</v>
      </c>
      <c r="L417" s="79" t="s">
        <v>126</v>
      </c>
      <c r="M417" s="80" t="s">
        <v>92</v>
      </c>
      <c r="N417" s="81" t="s">
        <v>43</v>
      </c>
      <c r="O417" s="82" t="s">
        <v>449</v>
      </c>
      <c r="P417" s="83" t="s">
        <v>142</v>
      </c>
      <c r="Q417" s="84">
        <v>16000</v>
      </c>
      <c r="R417" s="76" t="str">
        <f>VLOOKUP(A417,[2]Sheet1!$A:$L,12,0)</f>
        <v>0841916112582</v>
      </c>
      <c r="S417" s="1">
        <v>36</v>
      </c>
      <c r="T417" s="65"/>
      <c r="U417" s="94"/>
      <c r="V417" s="94"/>
      <c r="W417" s="94"/>
      <c r="X417" s="94"/>
      <c r="Y417" s="124">
        <f t="shared" si="138"/>
        <v>0</v>
      </c>
      <c r="Z417" s="64">
        <f t="shared" si="139"/>
        <v>0</v>
      </c>
      <c r="AA417" s="64">
        <f t="shared" si="142"/>
        <v>0</v>
      </c>
      <c r="AB417" s="65"/>
      <c r="AC417" s="64">
        <f t="shared" si="149"/>
        <v>0</v>
      </c>
      <c r="AD417" s="64">
        <f t="shared" si="150"/>
        <v>0</v>
      </c>
      <c r="AE417" s="66">
        <f t="shared" si="140"/>
        <v>0</v>
      </c>
      <c r="AF417" s="66">
        <f t="shared" si="141"/>
        <v>0</v>
      </c>
      <c r="AG417" s="66">
        <f t="shared" si="157"/>
        <v>0</v>
      </c>
    </row>
    <row r="418" spans="1:33" ht="19.75" customHeight="1" x14ac:dyDescent="0.55000000000000004">
      <c r="A418" s="56" t="str">
        <f t="shared" si="148"/>
        <v>JP222GBKSMKF</v>
      </c>
      <c r="B418" s="56" t="str">
        <f t="shared" si="81"/>
        <v/>
      </c>
      <c r="C418" s="56" t="str">
        <f t="shared" si="82"/>
        <v/>
      </c>
      <c r="D418" s="57">
        <f t="shared" si="83"/>
        <v>0</v>
      </c>
      <c r="E418" s="57" t="str">
        <f t="shared" si="84"/>
        <v/>
      </c>
      <c r="F418" s="56" t="str">
        <f t="shared" si="85"/>
        <v/>
      </c>
      <c r="G418" s="58">
        <f t="shared" si="86"/>
        <v>0</v>
      </c>
      <c r="H418" s="73" t="s">
        <v>14</v>
      </c>
      <c r="I418" s="127"/>
      <c r="J418" s="88" t="s">
        <v>458</v>
      </c>
      <c r="K418" s="78" t="s">
        <v>437</v>
      </c>
      <c r="L418" s="79" t="s">
        <v>438</v>
      </c>
      <c r="M418" s="80" t="s">
        <v>40</v>
      </c>
      <c r="N418" s="81" t="s">
        <v>36</v>
      </c>
      <c r="O418" s="82" t="s">
        <v>434</v>
      </c>
      <c r="P418" s="83" t="s">
        <v>436</v>
      </c>
      <c r="Q418" s="84">
        <v>7000</v>
      </c>
      <c r="R418" s="76" t="str">
        <f>VLOOKUP(A418,[2]Sheet1!$A:$L,12,0)</f>
        <v>4580637800564</v>
      </c>
      <c r="S418" s="1" t="s">
        <v>425</v>
      </c>
      <c r="T418" s="65"/>
      <c r="U418" s="94"/>
      <c r="V418" s="94"/>
      <c r="W418" s="94"/>
      <c r="X418" s="94"/>
      <c r="Y418" s="124">
        <f>SUM(T418:X418)</f>
        <v>0</v>
      </c>
      <c r="Z418" s="64">
        <f>Y418*Q418</f>
        <v>0</v>
      </c>
      <c r="AA418" s="64">
        <f>IFERROR(Z418*$I$8,"")</f>
        <v>0</v>
      </c>
      <c r="AB418" s="65"/>
      <c r="AC418" s="64">
        <f>AB418*Q418</f>
        <v>0</v>
      </c>
      <c r="AD418" s="64">
        <f>IFERROR(AC418*$I$8,"")</f>
        <v>0</v>
      </c>
      <c r="AE418" s="66">
        <f t="shared" ref="AE418:AF422" si="158">AB418+Y418</f>
        <v>0</v>
      </c>
      <c r="AF418" s="66">
        <f t="shared" si="158"/>
        <v>0</v>
      </c>
      <c r="AG418" s="66">
        <f>IFERROR(AD418+AA418,"")</f>
        <v>0</v>
      </c>
    </row>
    <row r="419" spans="1:33" ht="19.75" customHeight="1" x14ac:dyDescent="0.55000000000000004">
      <c r="A419" s="56" t="str">
        <f t="shared" si="148"/>
        <v>JP222GBKLBRF</v>
      </c>
      <c r="B419" s="56" t="str">
        <f t="shared" si="69"/>
        <v/>
      </c>
      <c r="C419" s="56" t="str">
        <f t="shared" si="70"/>
        <v/>
      </c>
      <c r="D419" s="57">
        <f t="shared" si="71"/>
        <v>0</v>
      </c>
      <c r="E419" s="57" t="str">
        <f t="shared" si="72"/>
        <v/>
      </c>
      <c r="F419" s="56" t="str">
        <f t="shared" si="73"/>
        <v/>
      </c>
      <c r="G419" s="58">
        <f t="shared" si="74"/>
        <v>0</v>
      </c>
      <c r="H419" s="73" t="s">
        <v>14</v>
      </c>
      <c r="I419" s="127"/>
      <c r="J419" s="71" t="s">
        <v>458</v>
      </c>
      <c r="K419" s="78" t="s">
        <v>437</v>
      </c>
      <c r="L419" s="79" t="s">
        <v>439</v>
      </c>
      <c r="M419" s="80" t="s">
        <v>40</v>
      </c>
      <c r="N419" s="81" t="s">
        <v>36</v>
      </c>
      <c r="O419" s="82" t="s">
        <v>435</v>
      </c>
      <c r="P419" s="83" t="s">
        <v>436</v>
      </c>
      <c r="Q419" s="84">
        <v>7000</v>
      </c>
      <c r="R419" s="76" t="str">
        <f>VLOOKUP(A419,[2]Sheet1!$A:$L,12,0)</f>
        <v>4580637800557</v>
      </c>
      <c r="S419" s="1" t="s">
        <v>425</v>
      </c>
      <c r="T419" s="65"/>
      <c r="U419" s="94"/>
      <c r="V419" s="94"/>
      <c r="W419" s="94"/>
      <c r="X419" s="94"/>
      <c r="Y419" s="124">
        <f>SUM(T419:X419)</f>
        <v>0</v>
      </c>
      <c r="Z419" s="64">
        <f>Y419*Q419</f>
        <v>0</v>
      </c>
      <c r="AA419" s="64">
        <f>IFERROR(Z419*$I$8,"")</f>
        <v>0</v>
      </c>
      <c r="AB419" s="65"/>
      <c r="AC419" s="64">
        <f>AB419*Q419</f>
        <v>0</v>
      </c>
      <c r="AD419" s="64">
        <f>IFERROR(AC419*$I$8,"")</f>
        <v>0</v>
      </c>
      <c r="AE419" s="66">
        <f t="shared" si="158"/>
        <v>0</v>
      </c>
      <c r="AF419" s="66">
        <f t="shared" si="158"/>
        <v>0</v>
      </c>
      <c r="AG419" s="66">
        <f>IFERROR(AD419+AA419,"")</f>
        <v>0</v>
      </c>
    </row>
    <row r="420" spans="1:33" ht="19.75" customHeight="1" x14ac:dyDescent="0.55000000000000004">
      <c r="A420" s="56" t="str">
        <f t="shared" si="148"/>
        <v>JP223GBKLBLF</v>
      </c>
      <c r="B420" s="56" t="str">
        <f t="shared" si="69"/>
        <v/>
      </c>
      <c r="C420" s="56" t="str">
        <f t="shared" si="70"/>
        <v/>
      </c>
      <c r="D420" s="57">
        <f t="shared" si="71"/>
        <v>0</v>
      </c>
      <c r="E420" s="57" t="str">
        <f t="shared" si="72"/>
        <v/>
      </c>
      <c r="F420" s="56" t="str">
        <f t="shared" si="73"/>
        <v/>
      </c>
      <c r="G420" s="58">
        <f t="shared" si="74"/>
        <v>0</v>
      </c>
      <c r="H420" s="73" t="s">
        <v>14</v>
      </c>
      <c r="I420" s="127"/>
      <c r="J420" s="71" t="s">
        <v>458</v>
      </c>
      <c r="K420" s="78" t="s">
        <v>440</v>
      </c>
      <c r="L420" s="79" t="s">
        <v>441</v>
      </c>
      <c r="M420" s="80" t="s">
        <v>40</v>
      </c>
      <c r="N420" s="81" t="s">
        <v>36</v>
      </c>
      <c r="O420" s="82" t="s">
        <v>445</v>
      </c>
      <c r="P420" s="83" t="s">
        <v>436</v>
      </c>
      <c r="Q420" s="84">
        <v>6300</v>
      </c>
      <c r="R420" s="76" t="str">
        <f>VLOOKUP(A420,[2]Sheet1!$A:$L,12,0)</f>
        <v>4580637800571</v>
      </c>
      <c r="S420" s="1" t="s">
        <v>425</v>
      </c>
      <c r="T420" s="65"/>
      <c r="U420" s="94"/>
      <c r="V420" s="94"/>
      <c r="W420" s="94"/>
      <c r="X420" s="94"/>
      <c r="Y420" s="124">
        <f>SUM(T420:X420)</f>
        <v>0</v>
      </c>
      <c r="Z420" s="64">
        <f>Y420*Q420</f>
        <v>0</v>
      </c>
      <c r="AA420" s="64">
        <f>IFERROR(Z420*$I$8,"")</f>
        <v>0</v>
      </c>
      <c r="AB420" s="65"/>
      <c r="AC420" s="64">
        <f>AB420*Q420</f>
        <v>0</v>
      </c>
      <c r="AD420" s="64">
        <f>IFERROR(AC420*$I$8,"")</f>
        <v>0</v>
      </c>
      <c r="AE420" s="66">
        <f t="shared" si="158"/>
        <v>0</v>
      </c>
      <c r="AF420" s="66">
        <f t="shared" si="158"/>
        <v>0</v>
      </c>
      <c r="AG420" s="66">
        <f>IFERROR(AD420+AA420,"")</f>
        <v>0</v>
      </c>
    </row>
    <row r="421" spans="1:33" ht="19.75" customHeight="1" x14ac:dyDescent="0.55000000000000004">
      <c r="A421" s="56" t="str">
        <f t="shared" si="148"/>
        <v>JP223MBKSMKF</v>
      </c>
      <c r="B421" s="56" t="str">
        <f t="shared" si="69"/>
        <v/>
      </c>
      <c r="C421" s="56" t="str">
        <f t="shared" si="70"/>
        <v/>
      </c>
      <c r="D421" s="57">
        <f t="shared" si="71"/>
        <v>0</v>
      </c>
      <c r="E421" s="57" t="str">
        <f t="shared" si="72"/>
        <v/>
      </c>
      <c r="F421" s="56" t="str">
        <f t="shared" si="73"/>
        <v/>
      </c>
      <c r="G421" s="58">
        <f t="shared" si="74"/>
        <v>0</v>
      </c>
      <c r="H421" s="73" t="s">
        <v>14</v>
      </c>
      <c r="I421" s="127"/>
      <c r="J421" s="71" t="s">
        <v>458</v>
      </c>
      <c r="K421" s="78" t="s">
        <v>440</v>
      </c>
      <c r="L421" s="79" t="s">
        <v>442</v>
      </c>
      <c r="M421" s="80" t="s">
        <v>40</v>
      </c>
      <c r="N421" s="81" t="s">
        <v>36</v>
      </c>
      <c r="O421" s="82" t="s">
        <v>446</v>
      </c>
      <c r="P421" s="83" t="s">
        <v>436</v>
      </c>
      <c r="Q421" s="84">
        <v>6300</v>
      </c>
      <c r="R421" s="76" t="str">
        <f>VLOOKUP(A421,[2]Sheet1!$A:$L,12,0)</f>
        <v>4580637800595</v>
      </c>
      <c r="S421" s="1" t="s">
        <v>425</v>
      </c>
      <c r="T421" s="65"/>
      <c r="U421" s="94"/>
      <c r="V421" s="94"/>
      <c r="W421" s="94"/>
      <c r="X421" s="94"/>
      <c r="Y421" s="124">
        <f>SUM(T421:X421)</f>
        <v>0</v>
      </c>
      <c r="Z421" s="64">
        <f>Y421*Q421</f>
        <v>0</v>
      </c>
      <c r="AA421" s="64">
        <f>IFERROR(Z421*$I$8,"")</f>
        <v>0</v>
      </c>
      <c r="AB421" s="65"/>
      <c r="AC421" s="64">
        <f>AB421*Q421</f>
        <v>0</v>
      </c>
      <c r="AD421" s="64">
        <f>IFERROR(AC421*$I$8,"")</f>
        <v>0</v>
      </c>
      <c r="AE421" s="66">
        <f t="shared" si="158"/>
        <v>0</v>
      </c>
      <c r="AF421" s="66">
        <f t="shared" si="158"/>
        <v>0</v>
      </c>
      <c r="AG421" s="66">
        <f>IFERROR(AD421+AA421,"")</f>
        <v>0</v>
      </c>
    </row>
    <row r="422" spans="1:33" ht="19.75" customHeight="1" x14ac:dyDescent="0.55000000000000004">
      <c r="A422" s="56" t="str">
        <f t="shared" si="148"/>
        <v>JP223MBKBRF</v>
      </c>
      <c r="B422" s="56" t="str">
        <f t="shared" si="69"/>
        <v/>
      </c>
      <c r="C422" s="56" t="str">
        <f t="shared" si="70"/>
        <v/>
      </c>
      <c r="D422" s="57">
        <f t="shared" si="71"/>
        <v>0</v>
      </c>
      <c r="E422" s="57" t="str">
        <f t="shared" si="72"/>
        <v/>
      </c>
      <c r="F422" s="56" t="str">
        <f t="shared" si="73"/>
        <v/>
      </c>
      <c r="G422" s="58">
        <f t="shared" si="74"/>
        <v>0</v>
      </c>
      <c r="H422" s="73" t="s">
        <v>14</v>
      </c>
      <c r="I422" s="127"/>
      <c r="J422" s="71" t="s">
        <v>458</v>
      </c>
      <c r="K422" s="78" t="s">
        <v>440</v>
      </c>
      <c r="L422" s="79" t="s">
        <v>443</v>
      </c>
      <c r="M422" s="80" t="s">
        <v>40</v>
      </c>
      <c r="N422" s="81" t="s">
        <v>36</v>
      </c>
      <c r="O422" s="82" t="s">
        <v>448</v>
      </c>
      <c r="P422" s="83" t="s">
        <v>436</v>
      </c>
      <c r="Q422" s="84">
        <v>6300</v>
      </c>
      <c r="R422" s="76" t="str">
        <f>VLOOKUP(A422,[2]Sheet1!$A:$L,12,0)</f>
        <v>4580637800588</v>
      </c>
      <c r="S422" s="1" t="s">
        <v>425</v>
      </c>
      <c r="T422" s="65"/>
      <c r="U422" s="94"/>
      <c r="V422" s="94"/>
      <c r="W422" s="94"/>
      <c r="X422" s="94"/>
      <c r="Y422" s="124">
        <f>SUM(T422:X422)</f>
        <v>0</v>
      </c>
      <c r="Z422" s="64">
        <f>Y422*Q422</f>
        <v>0</v>
      </c>
      <c r="AA422" s="64">
        <f>IFERROR(Z422*$I$8,"")</f>
        <v>0</v>
      </c>
      <c r="AB422" s="65"/>
      <c r="AC422" s="64">
        <f>AB422*Q422</f>
        <v>0</v>
      </c>
      <c r="AD422" s="64">
        <f>IFERROR(AC422*$I$8,"")</f>
        <v>0</v>
      </c>
      <c r="AE422" s="66">
        <f t="shared" si="158"/>
        <v>0</v>
      </c>
      <c r="AF422" s="66">
        <f t="shared" si="158"/>
        <v>0</v>
      </c>
      <c r="AG422" s="66">
        <f>IFERROR(AD422+AA422,"")</f>
        <v>0</v>
      </c>
    </row>
    <row r="423" spans="1:33" ht="19.75" customHeight="1" x14ac:dyDescent="0.55000000000000004">
      <c r="A423" s="56" t="str">
        <f t="shared" si="148"/>
        <v>JP224BKWRFF</v>
      </c>
      <c r="B423" s="56" t="str">
        <f t="shared" si="151"/>
        <v/>
      </c>
      <c r="C423" s="56" t="str">
        <f t="shared" si="152"/>
        <v/>
      </c>
      <c r="D423" s="57">
        <f t="shared" si="153"/>
        <v>0</v>
      </c>
      <c r="E423" s="57" t="str">
        <f t="shared" si="154"/>
        <v/>
      </c>
      <c r="F423" s="56" t="str">
        <f t="shared" si="155"/>
        <v/>
      </c>
      <c r="G423" s="58">
        <f t="shared" si="156"/>
        <v>0</v>
      </c>
      <c r="H423" s="73" t="s">
        <v>14</v>
      </c>
      <c r="I423" s="127"/>
      <c r="J423" s="71" t="s">
        <v>101</v>
      </c>
      <c r="K423" s="78" t="s">
        <v>408</v>
      </c>
      <c r="L423" s="79" t="s">
        <v>409</v>
      </c>
      <c r="M423" s="80" t="s">
        <v>40</v>
      </c>
      <c r="N423" s="81" t="s">
        <v>346</v>
      </c>
      <c r="O423" s="82" t="s">
        <v>447</v>
      </c>
      <c r="P423" s="83" t="s">
        <v>415</v>
      </c>
      <c r="Q423" s="84">
        <v>5400</v>
      </c>
      <c r="R423" s="76" t="str">
        <f>VLOOKUP(A423,[2]Sheet1!$A:$L,12,0)</f>
        <v>4580637800618</v>
      </c>
      <c r="S423" s="1" t="s">
        <v>425</v>
      </c>
      <c r="T423" s="65"/>
      <c r="U423" s="94"/>
      <c r="V423" s="94"/>
      <c r="W423" s="94"/>
      <c r="X423" s="94"/>
      <c r="Y423" s="124">
        <f t="shared" si="138"/>
        <v>0</v>
      </c>
      <c r="Z423" s="64">
        <f t="shared" si="139"/>
        <v>0</v>
      </c>
      <c r="AA423" s="64">
        <f t="shared" si="142"/>
        <v>0</v>
      </c>
      <c r="AB423" s="65"/>
      <c r="AC423" s="64">
        <f t="shared" si="149"/>
        <v>0</v>
      </c>
      <c r="AD423" s="64">
        <f t="shared" si="150"/>
        <v>0</v>
      </c>
      <c r="AE423" s="66">
        <f t="shared" si="140"/>
        <v>0</v>
      </c>
      <c r="AF423" s="66">
        <f t="shared" si="141"/>
        <v>0</v>
      </c>
      <c r="AG423" s="66">
        <f t="shared" si="157"/>
        <v>0</v>
      </c>
    </row>
    <row r="424" spans="1:33" ht="19.75" customHeight="1" x14ac:dyDescent="0.55000000000000004">
      <c r="A424" s="56" t="str">
        <f t="shared" si="148"/>
        <v>JP224BKBRFF</v>
      </c>
      <c r="B424" s="56" t="str">
        <f t="shared" si="151"/>
        <v/>
      </c>
      <c r="C424" s="56" t="str">
        <f t="shared" si="152"/>
        <v/>
      </c>
      <c r="D424" s="57">
        <f t="shared" si="153"/>
        <v>0</v>
      </c>
      <c r="E424" s="57" t="str">
        <f t="shared" si="154"/>
        <v/>
      </c>
      <c r="F424" s="56" t="str">
        <f t="shared" si="155"/>
        <v/>
      </c>
      <c r="G424" s="58">
        <f t="shared" si="156"/>
        <v>0</v>
      </c>
      <c r="H424" s="73" t="s">
        <v>14</v>
      </c>
      <c r="I424" s="127"/>
      <c r="J424" s="71" t="s">
        <v>101</v>
      </c>
      <c r="K424" s="78" t="s">
        <v>408</v>
      </c>
      <c r="L424" s="79" t="s">
        <v>410</v>
      </c>
      <c r="M424" s="80" t="s">
        <v>40</v>
      </c>
      <c r="N424" s="81" t="s">
        <v>346</v>
      </c>
      <c r="O424" s="82" t="s">
        <v>416</v>
      </c>
      <c r="P424" s="83" t="s">
        <v>415</v>
      </c>
      <c r="Q424" s="84">
        <v>5400</v>
      </c>
      <c r="R424" s="76" t="str">
        <f>VLOOKUP(A424,[2]Sheet1!$A:$L,12,0)</f>
        <v>4580637800601</v>
      </c>
      <c r="S424" s="1" t="s">
        <v>425</v>
      </c>
      <c r="T424" s="65"/>
      <c r="U424" s="94"/>
      <c r="V424" s="94"/>
      <c r="W424" s="94"/>
      <c r="X424" s="94"/>
      <c r="Y424" s="124">
        <f t="shared" si="138"/>
        <v>0</v>
      </c>
      <c r="Z424" s="64">
        <f t="shared" si="139"/>
        <v>0</v>
      </c>
      <c r="AA424" s="64">
        <f t="shared" si="142"/>
        <v>0</v>
      </c>
      <c r="AB424" s="65"/>
      <c r="AC424" s="64">
        <f t="shared" si="149"/>
        <v>0</v>
      </c>
      <c r="AD424" s="64">
        <f t="shared" si="150"/>
        <v>0</v>
      </c>
      <c r="AE424" s="66">
        <f t="shared" si="140"/>
        <v>0</v>
      </c>
      <c r="AF424" s="66">
        <f t="shared" si="141"/>
        <v>0</v>
      </c>
      <c r="AG424" s="66">
        <f t="shared" si="157"/>
        <v>0</v>
      </c>
    </row>
    <row r="425" spans="1:33" ht="19.75" customHeight="1" x14ac:dyDescent="0.55000000000000004">
      <c r="A425" s="56" t="str">
        <f t="shared" si="148"/>
        <v>JP203BKBKF</v>
      </c>
      <c r="B425" s="56" t="str">
        <f t="shared" si="151"/>
        <v/>
      </c>
      <c r="C425" s="56" t="str">
        <f t="shared" si="152"/>
        <v/>
      </c>
      <c r="D425" s="57">
        <f t="shared" si="153"/>
        <v>0</v>
      </c>
      <c r="E425" s="57" t="str">
        <f t="shared" si="154"/>
        <v/>
      </c>
      <c r="F425" s="56" t="str">
        <f t="shared" si="155"/>
        <v/>
      </c>
      <c r="G425" s="58">
        <f t="shared" si="156"/>
        <v>0</v>
      </c>
      <c r="H425" s="73" t="s">
        <v>14</v>
      </c>
      <c r="I425" s="127"/>
      <c r="J425" s="71" t="s">
        <v>101</v>
      </c>
      <c r="K425" s="78" t="s">
        <v>411</v>
      </c>
      <c r="L425" s="79" t="s">
        <v>255</v>
      </c>
      <c r="M425" s="80" t="s">
        <v>40</v>
      </c>
      <c r="N425" s="81" t="s">
        <v>43</v>
      </c>
      <c r="O425" s="82" t="s">
        <v>417</v>
      </c>
      <c r="P425" s="83" t="s">
        <v>415</v>
      </c>
      <c r="Q425" s="84">
        <v>2800</v>
      </c>
      <c r="R425" s="76" t="str">
        <f>VLOOKUP(A425,[2]Sheet1!$A:$L,12,0)</f>
        <v>4580637789623</v>
      </c>
      <c r="S425" s="1" t="s">
        <v>425</v>
      </c>
      <c r="T425" s="65"/>
      <c r="U425" s="94"/>
      <c r="V425" s="94"/>
      <c r="W425" s="94"/>
      <c r="X425" s="94"/>
      <c r="Y425" s="124">
        <f t="shared" si="138"/>
        <v>0</v>
      </c>
      <c r="Z425" s="64">
        <f t="shared" si="139"/>
        <v>0</v>
      </c>
      <c r="AA425" s="64">
        <f t="shared" si="142"/>
        <v>0</v>
      </c>
      <c r="AB425" s="65"/>
      <c r="AC425" s="64">
        <f t="shared" si="149"/>
        <v>0</v>
      </c>
      <c r="AD425" s="64">
        <f t="shared" si="150"/>
        <v>0</v>
      </c>
      <c r="AE425" s="66">
        <f t="shared" si="140"/>
        <v>0</v>
      </c>
      <c r="AF425" s="66">
        <f t="shared" si="141"/>
        <v>0</v>
      </c>
      <c r="AG425" s="66">
        <f t="shared" si="157"/>
        <v>0</v>
      </c>
    </row>
    <row r="426" spans="1:33" ht="19.75" customHeight="1" x14ac:dyDescent="0.55000000000000004">
      <c r="A426" s="56" t="str">
        <f t="shared" si="148"/>
        <v>JP203BKRFF</v>
      </c>
      <c r="B426" s="56" t="str">
        <f t="shared" si="151"/>
        <v/>
      </c>
      <c r="C426" s="56" t="str">
        <f t="shared" si="152"/>
        <v/>
      </c>
      <c r="D426" s="57">
        <f t="shared" si="153"/>
        <v>0</v>
      </c>
      <c r="E426" s="57" t="str">
        <f t="shared" si="154"/>
        <v/>
      </c>
      <c r="F426" s="56" t="str">
        <f t="shared" si="155"/>
        <v/>
      </c>
      <c r="G426" s="58">
        <f t="shared" si="156"/>
        <v>0</v>
      </c>
      <c r="H426" s="73" t="s">
        <v>14</v>
      </c>
      <c r="I426" s="127"/>
      <c r="J426" s="71" t="s">
        <v>101</v>
      </c>
      <c r="K426" s="78" t="s">
        <v>411</v>
      </c>
      <c r="L426" s="79" t="s">
        <v>382</v>
      </c>
      <c r="M426" s="80" t="s">
        <v>40</v>
      </c>
      <c r="N426" s="81" t="s">
        <v>43</v>
      </c>
      <c r="O426" s="82" t="s">
        <v>418</v>
      </c>
      <c r="P426" s="83" t="s">
        <v>415</v>
      </c>
      <c r="Q426" s="84">
        <v>2800</v>
      </c>
      <c r="R426" s="76" t="str">
        <f>VLOOKUP(A426,[2]Sheet1!$A:$L,12,0)</f>
        <v>4580637800694</v>
      </c>
      <c r="S426" s="1" t="s">
        <v>425</v>
      </c>
      <c r="T426" s="65"/>
      <c r="U426" s="94"/>
      <c r="V426" s="94"/>
      <c r="W426" s="94"/>
      <c r="X426" s="94"/>
      <c r="Y426" s="124">
        <f t="shared" si="138"/>
        <v>0</v>
      </c>
      <c r="Z426" s="64">
        <f t="shared" si="139"/>
        <v>0</v>
      </c>
      <c r="AA426" s="64">
        <f t="shared" si="142"/>
        <v>0</v>
      </c>
      <c r="AB426" s="65"/>
      <c r="AC426" s="64">
        <f t="shared" si="149"/>
        <v>0</v>
      </c>
      <c r="AD426" s="64">
        <f t="shared" si="150"/>
        <v>0</v>
      </c>
      <c r="AE426" s="66">
        <f t="shared" si="140"/>
        <v>0</v>
      </c>
      <c r="AF426" s="66">
        <f t="shared" si="141"/>
        <v>0</v>
      </c>
      <c r="AG426" s="66">
        <f t="shared" si="157"/>
        <v>0</v>
      </c>
    </row>
    <row r="427" spans="1:33" ht="19.75" customHeight="1" x14ac:dyDescent="0.55000000000000004">
      <c r="A427" s="56" t="str">
        <f t="shared" si="148"/>
        <v>JP204BKRFF</v>
      </c>
      <c r="B427" s="56" t="str">
        <f t="shared" si="151"/>
        <v/>
      </c>
      <c r="C427" s="56" t="str">
        <f t="shared" si="152"/>
        <v/>
      </c>
      <c r="D427" s="57">
        <f t="shared" si="153"/>
        <v>0</v>
      </c>
      <c r="E427" s="57" t="str">
        <f t="shared" si="154"/>
        <v/>
      </c>
      <c r="F427" s="56" t="str">
        <f t="shared" si="155"/>
        <v/>
      </c>
      <c r="G427" s="58">
        <f t="shared" si="156"/>
        <v>0</v>
      </c>
      <c r="H427" s="73" t="s">
        <v>14</v>
      </c>
      <c r="I427" s="127"/>
      <c r="J427" s="71" t="s">
        <v>101</v>
      </c>
      <c r="K427" s="78" t="s">
        <v>412</v>
      </c>
      <c r="L427" s="79" t="s">
        <v>382</v>
      </c>
      <c r="M427" s="80" t="s">
        <v>40</v>
      </c>
      <c r="N427" s="81" t="s">
        <v>43</v>
      </c>
      <c r="O427" s="82" t="s">
        <v>419</v>
      </c>
      <c r="P427" s="83" t="s">
        <v>415</v>
      </c>
      <c r="Q427" s="84">
        <v>2800</v>
      </c>
      <c r="R427" s="76" t="str">
        <f>VLOOKUP(A427,[2]Sheet1!$A:$L,12,0)</f>
        <v>4580637800700</v>
      </c>
      <c r="S427" s="1" t="s">
        <v>425</v>
      </c>
      <c r="T427" s="65"/>
      <c r="U427" s="94"/>
      <c r="V427" s="94"/>
      <c r="W427" s="94"/>
      <c r="X427" s="94"/>
      <c r="Y427" s="124">
        <f t="shared" si="138"/>
        <v>0</v>
      </c>
      <c r="Z427" s="64">
        <f t="shared" si="139"/>
        <v>0</v>
      </c>
      <c r="AA427" s="64">
        <f t="shared" si="142"/>
        <v>0</v>
      </c>
      <c r="AB427" s="65"/>
      <c r="AC427" s="64">
        <f t="shared" si="149"/>
        <v>0</v>
      </c>
      <c r="AD427" s="64">
        <f t="shared" si="150"/>
        <v>0</v>
      </c>
      <c r="AE427" s="66">
        <f t="shared" si="140"/>
        <v>0</v>
      </c>
      <c r="AF427" s="66">
        <f t="shared" si="141"/>
        <v>0</v>
      </c>
      <c r="AG427" s="66">
        <f t="shared" si="157"/>
        <v>0</v>
      </c>
    </row>
    <row r="428" spans="1:33" ht="19.75" customHeight="1" x14ac:dyDescent="0.55000000000000004">
      <c r="A428" s="56" t="str">
        <f t="shared" si="148"/>
        <v>JP204WHBKF</v>
      </c>
      <c r="B428" s="56" t="str">
        <f t="shared" si="151"/>
        <v/>
      </c>
      <c r="C428" s="56" t="str">
        <f t="shared" si="152"/>
        <v/>
      </c>
      <c r="D428" s="57">
        <f t="shared" si="153"/>
        <v>0</v>
      </c>
      <c r="E428" s="57" t="str">
        <f t="shared" si="154"/>
        <v/>
      </c>
      <c r="F428" s="56" t="str">
        <f t="shared" si="155"/>
        <v/>
      </c>
      <c r="G428" s="58">
        <f t="shared" si="156"/>
        <v>0</v>
      </c>
      <c r="H428" s="73" t="s">
        <v>14</v>
      </c>
      <c r="I428" s="127"/>
      <c r="J428" s="71" t="s">
        <v>101</v>
      </c>
      <c r="K428" s="78" t="s">
        <v>412</v>
      </c>
      <c r="L428" s="79" t="s">
        <v>413</v>
      </c>
      <c r="M428" s="80" t="s">
        <v>40</v>
      </c>
      <c r="N428" s="81" t="s">
        <v>43</v>
      </c>
      <c r="O428" s="82" t="s">
        <v>420</v>
      </c>
      <c r="P428" s="83" t="s">
        <v>415</v>
      </c>
      <c r="Q428" s="84">
        <v>2800</v>
      </c>
      <c r="R428" s="76" t="str">
        <f>VLOOKUP(A428,[2]Sheet1!$A:$L,12,0)</f>
        <v>4580637789654</v>
      </c>
      <c r="S428" s="1" t="s">
        <v>425</v>
      </c>
      <c r="T428" s="65"/>
      <c r="U428" s="94"/>
      <c r="V428" s="94"/>
      <c r="W428" s="94"/>
      <c r="X428" s="94"/>
      <c r="Y428" s="124">
        <f t="shared" si="138"/>
        <v>0</v>
      </c>
      <c r="Z428" s="64">
        <f t="shared" si="139"/>
        <v>0</v>
      </c>
      <c r="AA428" s="64">
        <f t="shared" si="142"/>
        <v>0</v>
      </c>
      <c r="AB428" s="65"/>
      <c r="AC428" s="64">
        <f t="shared" si="149"/>
        <v>0</v>
      </c>
      <c r="AD428" s="64">
        <f t="shared" si="150"/>
        <v>0</v>
      </c>
      <c r="AE428" s="66">
        <f t="shared" si="140"/>
        <v>0</v>
      </c>
      <c r="AF428" s="66">
        <f t="shared" si="141"/>
        <v>0</v>
      </c>
      <c r="AG428" s="66">
        <f t="shared" si="157"/>
        <v>0</v>
      </c>
    </row>
    <row r="429" spans="1:33" ht="19.75" customHeight="1" x14ac:dyDescent="0.55000000000000004">
      <c r="A429" s="56" t="str">
        <f t="shared" si="148"/>
        <v>AC210REFLF</v>
      </c>
      <c r="B429" s="56" t="str">
        <f t="shared" si="151"/>
        <v/>
      </c>
      <c r="C429" s="56" t="str">
        <f t="shared" si="152"/>
        <v/>
      </c>
      <c r="D429" s="57">
        <f t="shared" si="153"/>
        <v>0</v>
      </c>
      <c r="E429" s="57" t="str">
        <f t="shared" si="154"/>
        <v/>
      </c>
      <c r="F429" s="56" t="str">
        <f t="shared" si="155"/>
        <v/>
      </c>
      <c r="G429" s="58">
        <f t="shared" si="156"/>
        <v>0</v>
      </c>
      <c r="H429" s="73" t="s">
        <v>14</v>
      </c>
      <c r="I429" s="127"/>
      <c r="J429" s="71" t="s">
        <v>101</v>
      </c>
      <c r="K429" s="78" t="s">
        <v>102</v>
      </c>
      <c r="L429" s="79" t="s">
        <v>414</v>
      </c>
      <c r="M429" s="80" t="s">
        <v>40</v>
      </c>
      <c r="N429" s="81" t="s">
        <v>43</v>
      </c>
      <c r="O429" s="82" t="s">
        <v>421</v>
      </c>
      <c r="P429" s="83" t="s">
        <v>339</v>
      </c>
      <c r="Q429" s="84">
        <v>2800</v>
      </c>
      <c r="R429" s="76" t="str">
        <f>VLOOKUP(A429,[2]Sheet1!$A:$L,12,0)</f>
        <v>0841916164666</v>
      </c>
      <c r="S429" s="1" t="s">
        <v>425</v>
      </c>
      <c r="T429" s="65"/>
      <c r="U429" s="94"/>
      <c r="V429" s="94"/>
      <c r="W429" s="94"/>
      <c r="X429" s="94"/>
      <c r="Y429" s="124">
        <f t="shared" si="138"/>
        <v>0</v>
      </c>
      <c r="Z429" s="64">
        <f t="shared" si="139"/>
        <v>0</v>
      </c>
      <c r="AA429" s="64">
        <f t="shared" si="142"/>
        <v>0</v>
      </c>
      <c r="AB429" s="65"/>
      <c r="AC429" s="64">
        <f t="shared" si="149"/>
        <v>0</v>
      </c>
      <c r="AD429" s="64">
        <f t="shared" si="150"/>
        <v>0</v>
      </c>
      <c r="AE429" s="66">
        <f t="shared" si="140"/>
        <v>0</v>
      </c>
      <c r="AF429" s="66">
        <f t="shared" si="141"/>
        <v>0</v>
      </c>
      <c r="AG429" s="66">
        <f t="shared" si="157"/>
        <v>0</v>
      </c>
    </row>
    <row r="430" spans="1:33" ht="19.5" customHeight="1" x14ac:dyDescent="0.55000000000000004">
      <c r="A430" s="56" t="str">
        <f t="shared" si="148"/>
        <v>AC210BKF</v>
      </c>
      <c r="B430" s="56" t="str">
        <f t="shared" si="55"/>
        <v/>
      </c>
      <c r="C430" s="56" t="str">
        <f t="shared" si="56"/>
        <v/>
      </c>
      <c r="D430" s="57">
        <f t="shared" si="57"/>
        <v>0</v>
      </c>
      <c r="E430" s="57" t="str">
        <f t="shared" si="58"/>
        <v/>
      </c>
      <c r="F430" s="56" t="str">
        <f t="shared" si="59"/>
        <v/>
      </c>
      <c r="G430" s="58">
        <f t="shared" si="60"/>
        <v>0</v>
      </c>
      <c r="H430" s="73" t="s">
        <v>14</v>
      </c>
      <c r="I430" s="127"/>
      <c r="J430" s="88" t="s">
        <v>101</v>
      </c>
      <c r="K430" s="78" t="s">
        <v>102</v>
      </c>
      <c r="L430" s="79" t="s">
        <v>126</v>
      </c>
      <c r="M430" s="80" t="s">
        <v>40</v>
      </c>
      <c r="N430" s="81" t="s">
        <v>43</v>
      </c>
      <c r="O430" s="82" t="s">
        <v>422</v>
      </c>
      <c r="P430" s="83" t="s">
        <v>339</v>
      </c>
      <c r="Q430" s="84">
        <v>2800</v>
      </c>
      <c r="R430" s="76" t="str">
        <f>VLOOKUP(A430,[2]Sheet1!$A:$L,12,0)</f>
        <v>0841916176461</v>
      </c>
      <c r="S430" s="1" t="s">
        <v>425</v>
      </c>
      <c r="T430" s="65"/>
      <c r="U430" s="94"/>
      <c r="V430" s="94"/>
      <c r="W430" s="94"/>
      <c r="X430" s="94"/>
      <c r="Y430" s="124">
        <f t="shared" si="63"/>
        <v>0</v>
      </c>
      <c r="Z430" s="64">
        <f t="shared" si="64"/>
        <v>0</v>
      </c>
      <c r="AA430" s="64">
        <f t="shared" si="65"/>
        <v>0</v>
      </c>
      <c r="AB430" s="65"/>
      <c r="AC430" s="64">
        <f t="shared" si="53"/>
        <v>0</v>
      </c>
      <c r="AD430" s="64">
        <f t="shared" si="54"/>
        <v>0</v>
      </c>
      <c r="AE430" s="66">
        <f t="shared" si="66"/>
        <v>0</v>
      </c>
      <c r="AF430" s="66">
        <f t="shared" si="67"/>
        <v>0</v>
      </c>
      <c r="AG430" s="66">
        <f t="shared" si="61"/>
        <v>0</v>
      </c>
    </row>
    <row r="431" spans="1:33" ht="19.75" customHeight="1" x14ac:dyDescent="0.55000000000000004">
      <c r="A431" s="56" t="str">
        <f t="shared" si="148"/>
        <v>AC211BKF</v>
      </c>
      <c r="B431" s="56" t="str">
        <f t="shared" si="55"/>
        <v/>
      </c>
      <c r="C431" s="56" t="str">
        <f t="shared" si="56"/>
        <v/>
      </c>
      <c r="D431" s="57">
        <f t="shared" si="57"/>
        <v>0</v>
      </c>
      <c r="E431" s="57" t="str">
        <f t="shared" si="58"/>
        <v/>
      </c>
      <c r="F431" s="56" t="str">
        <f t="shared" si="59"/>
        <v/>
      </c>
      <c r="G431" s="58">
        <f t="shared" si="60"/>
        <v>0</v>
      </c>
      <c r="H431" s="73" t="s">
        <v>14</v>
      </c>
      <c r="I431" s="127"/>
      <c r="J431" s="88" t="s">
        <v>101</v>
      </c>
      <c r="K431" s="78" t="s">
        <v>103</v>
      </c>
      <c r="L431" s="79" t="s">
        <v>126</v>
      </c>
      <c r="M431" s="80" t="s">
        <v>40</v>
      </c>
      <c r="N431" s="81" t="s">
        <v>43</v>
      </c>
      <c r="O431" s="82" t="s">
        <v>423</v>
      </c>
      <c r="P431" s="83" t="s">
        <v>339</v>
      </c>
      <c r="Q431" s="84">
        <v>2800</v>
      </c>
      <c r="R431" s="76" t="str">
        <f>VLOOKUP(A431,[2]Sheet1!$A:$L,12,0)</f>
        <v>0841916164673</v>
      </c>
      <c r="S431" s="1" t="s">
        <v>425</v>
      </c>
      <c r="T431" s="65"/>
      <c r="U431" s="94"/>
      <c r="V431" s="94"/>
      <c r="W431" s="94"/>
      <c r="X431" s="94"/>
      <c r="Y431" s="124">
        <f t="shared" si="63"/>
        <v>0</v>
      </c>
      <c r="Z431" s="64">
        <f t="shared" si="64"/>
        <v>0</v>
      </c>
      <c r="AA431" s="64">
        <f t="shared" si="65"/>
        <v>0</v>
      </c>
      <c r="AB431" s="65"/>
      <c r="AC431" s="64">
        <f t="shared" si="53"/>
        <v>0</v>
      </c>
      <c r="AD431" s="64">
        <f t="shared" si="54"/>
        <v>0</v>
      </c>
      <c r="AE431" s="66">
        <f t="shared" si="66"/>
        <v>0</v>
      </c>
      <c r="AF431" s="66">
        <f t="shared" si="67"/>
        <v>0</v>
      </c>
      <c r="AG431" s="66">
        <f t="shared" si="61"/>
        <v>0</v>
      </c>
    </row>
    <row r="432" spans="1:33" ht="19.75" customHeight="1" x14ac:dyDescent="0.55000000000000004">
      <c r="A432" s="56" t="str">
        <f t="shared" si="148"/>
        <v>AC211REFLF</v>
      </c>
      <c r="B432" s="56" t="str">
        <f t="shared" si="55"/>
        <v/>
      </c>
      <c r="C432" s="56" t="str">
        <f t="shared" si="56"/>
        <v/>
      </c>
      <c r="D432" s="57">
        <f t="shared" si="57"/>
        <v>0</v>
      </c>
      <c r="E432" s="57" t="str">
        <f t="shared" si="58"/>
        <v/>
      </c>
      <c r="F432" s="56" t="str">
        <f t="shared" si="59"/>
        <v/>
      </c>
      <c r="G432" s="58">
        <f t="shared" si="60"/>
        <v>0</v>
      </c>
      <c r="H432" s="73" t="s">
        <v>14</v>
      </c>
      <c r="I432" s="127"/>
      <c r="J432" s="88" t="s">
        <v>101</v>
      </c>
      <c r="K432" s="78" t="s">
        <v>103</v>
      </c>
      <c r="L432" s="79" t="s">
        <v>414</v>
      </c>
      <c r="M432" s="80" t="s">
        <v>40</v>
      </c>
      <c r="N432" s="81" t="s">
        <v>43</v>
      </c>
      <c r="O432" s="82" t="s">
        <v>424</v>
      </c>
      <c r="P432" s="83" t="s">
        <v>339</v>
      </c>
      <c r="Q432" s="84">
        <v>3200</v>
      </c>
      <c r="R432" s="76" t="str">
        <f>VLOOKUP(A432,[2]Sheet1!$A:$L,12,0)</f>
        <v>0841916164680</v>
      </c>
      <c r="S432" s="1" t="s">
        <v>425</v>
      </c>
      <c r="T432" s="65"/>
      <c r="U432" s="94"/>
      <c r="V432" s="94"/>
      <c r="W432" s="94"/>
      <c r="X432" s="94"/>
      <c r="Y432" s="124">
        <f t="shared" si="63"/>
        <v>0</v>
      </c>
      <c r="Z432" s="64">
        <f t="shared" si="64"/>
        <v>0</v>
      </c>
      <c r="AA432" s="64">
        <f t="shared" si="65"/>
        <v>0</v>
      </c>
      <c r="AB432" s="65"/>
      <c r="AC432" s="64">
        <f t="shared" si="53"/>
        <v>0</v>
      </c>
      <c r="AD432" s="64">
        <f t="shared" si="54"/>
        <v>0</v>
      </c>
      <c r="AE432" s="66">
        <f t="shared" si="66"/>
        <v>0</v>
      </c>
      <c r="AF432" s="66">
        <f t="shared" si="67"/>
        <v>0</v>
      </c>
      <c r="AG432" s="66">
        <f t="shared" si="61"/>
        <v>0</v>
      </c>
    </row>
    <row r="433" spans="1:33" ht="19.75" customHeight="1" x14ac:dyDescent="0.55000000000000004">
      <c r="A433" s="56" t="str">
        <f t="shared" si="148"/>
        <v>AC229BKS</v>
      </c>
      <c r="B433" s="56" t="str">
        <f t="shared" si="55"/>
        <v/>
      </c>
      <c r="C433" s="56" t="str">
        <f t="shared" si="56"/>
        <v/>
      </c>
      <c r="D433" s="57">
        <f t="shared" si="57"/>
        <v>0</v>
      </c>
      <c r="E433" s="57" t="str">
        <f t="shared" si="58"/>
        <v/>
      </c>
      <c r="F433" s="56" t="str">
        <f t="shared" si="59"/>
        <v/>
      </c>
      <c r="G433" s="58">
        <f t="shared" si="60"/>
        <v>0</v>
      </c>
      <c r="H433" s="73" t="s">
        <v>14</v>
      </c>
      <c r="I433" s="127"/>
      <c r="J433" s="88" t="s">
        <v>104</v>
      </c>
      <c r="K433" s="78" t="s">
        <v>105</v>
      </c>
      <c r="L433" s="79" t="s">
        <v>126</v>
      </c>
      <c r="M433" s="80" t="s">
        <v>40</v>
      </c>
      <c r="N433" s="81" t="s">
        <v>43</v>
      </c>
      <c r="O433" s="82" t="s">
        <v>426</v>
      </c>
      <c r="P433" s="83" t="s">
        <v>142</v>
      </c>
      <c r="Q433" s="84">
        <v>4300</v>
      </c>
      <c r="R433" s="76" t="str">
        <f>VLOOKUP(A433,[2]Sheet1!$A:$L,12,0)</f>
        <v>0841916174016</v>
      </c>
      <c r="S433" s="1" t="s">
        <v>93</v>
      </c>
      <c r="T433" s="65"/>
      <c r="U433" s="94"/>
      <c r="V433" s="94"/>
      <c r="W433" s="94"/>
      <c r="X433" s="94"/>
      <c r="Y433" s="124">
        <f t="shared" si="63"/>
        <v>0</v>
      </c>
      <c r="Z433" s="64">
        <f t="shared" si="64"/>
        <v>0</v>
      </c>
      <c r="AA433" s="64">
        <f t="shared" si="65"/>
        <v>0</v>
      </c>
      <c r="AB433" s="65"/>
      <c r="AC433" s="64">
        <f t="shared" si="53"/>
        <v>0</v>
      </c>
      <c r="AD433" s="64">
        <f t="shared" si="54"/>
        <v>0</v>
      </c>
      <c r="AE433" s="66">
        <f t="shared" si="66"/>
        <v>0</v>
      </c>
      <c r="AF433" s="66">
        <f t="shared" si="67"/>
        <v>0</v>
      </c>
      <c r="AG433" s="66">
        <f t="shared" si="61"/>
        <v>0</v>
      </c>
    </row>
    <row r="434" spans="1:33" ht="19.75" customHeight="1" x14ac:dyDescent="0.55000000000000004">
      <c r="A434" s="56" t="str">
        <f t="shared" si="148"/>
        <v>AC229BKM</v>
      </c>
      <c r="B434" s="56" t="str">
        <f t="shared" si="55"/>
        <v/>
      </c>
      <c r="C434" s="56" t="str">
        <f t="shared" si="56"/>
        <v/>
      </c>
      <c r="D434" s="57">
        <f t="shared" si="57"/>
        <v>0</v>
      </c>
      <c r="E434" s="57" t="str">
        <f t="shared" si="58"/>
        <v/>
      </c>
      <c r="F434" s="56" t="str">
        <f t="shared" si="59"/>
        <v/>
      </c>
      <c r="G434" s="58">
        <f t="shared" si="60"/>
        <v>0</v>
      </c>
      <c r="H434" s="73" t="s">
        <v>14</v>
      </c>
      <c r="I434" s="127"/>
      <c r="J434" s="88" t="s">
        <v>104</v>
      </c>
      <c r="K434" s="78" t="s">
        <v>105</v>
      </c>
      <c r="L434" s="79" t="s">
        <v>126</v>
      </c>
      <c r="M434" s="80" t="s">
        <v>40</v>
      </c>
      <c r="N434" s="81" t="s">
        <v>43</v>
      </c>
      <c r="O434" s="82" t="s">
        <v>426</v>
      </c>
      <c r="P434" s="83" t="s">
        <v>142</v>
      </c>
      <c r="Q434" s="84">
        <v>4300</v>
      </c>
      <c r="R434" s="76" t="str">
        <f>VLOOKUP(A434,[2]Sheet1!$A:$L,12,0)</f>
        <v>0841916174023</v>
      </c>
      <c r="S434" s="1" t="s">
        <v>94</v>
      </c>
      <c r="T434" s="65"/>
      <c r="U434" s="94"/>
      <c r="V434" s="94"/>
      <c r="W434" s="94"/>
      <c r="X434" s="94"/>
      <c r="Y434" s="124">
        <f t="shared" si="63"/>
        <v>0</v>
      </c>
      <c r="Z434" s="64">
        <f t="shared" si="64"/>
        <v>0</v>
      </c>
      <c r="AA434" s="64">
        <f t="shared" si="65"/>
        <v>0</v>
      </c>
      <c r="AB434" s="65"/>
      <c r="AC434" s="64">
        <f t="shared" si="53"/>
        <v>0</v>
      </c>
      <c r="AD434" s="64">
        <f t="shared" si="54"/>
        <v>0</v>
      </c>
      <c r="AE434" s="66">
        <f t="shared" si="66"/>
        <v>0</v>
      </c>
      <c r="AF434" s="66">
        <f t="shared" si="67"/>
        <v>0</v>
      </c>
      <c r="AG434" s="66">
        <f t="shared" si="61"/>
        <v>0</v>
      </c>
    </row>
    <row r="435" spans="1:33" ht="19.75" customHeight="1" x14ac:dyDescent="0.55000000000000004">
      <c r="A435" s="56" t="str">
        <f t="shared" si="148"/>
        <v>AC229BKL</v>
      </c>
      <c r="B435" s="56" t="str">
        <f t="shared" si="55"/>
        <v/>
      </c>
      <c r="C435" s="56" t="str">
        <f t="shared" si="56"/>
        <v/>
      </c>
      <c r="D435" s="57">
        <f t="shared" si="57"/>
        <v>0</v>
      </c>
      <c r="E435" s="57" t="str">
        <f t="shared" si="58"/>
        <v/>
      </c>
      <c r="F435" s="56" t="str">
        <f t="shared" si="59"/>
        <v/>
      </c>
      <c r="G435" s="58">
        <f t="shared" si="60"/>
        <v>0</v>
      </c>
      <c r="H435" s="73" t="s">
        <v>14</v>
      </c>
      <c r="I435" s="127"/>
      <c r="J435" s="88" t="s">
        <v>104</v>
      </c>
      <c r="K435" s="78" t="s">
        <v>105</v>
      </c>
      <c r="L435" s="79" t="s">
        <v>126</v>
      </c>
      <c r="M435" s="80" t="s">
        <v>40</v>
      </c>
      <c r="N435" s="81" t="s">
        <v>43</v>
      </c>
      <c r="O435" s="82" t="s">
        <v>426</v>
      </c>
      <c r="P435" s="83" t="s">
        <v>142</v>
      </c>
      <c r="Q435" s="84">
        <v>4300</v>
      </c>
      <c r="R435" s="76" t="str">
        <f>VLOOKUP(A435,[2]Sheet1!$A:$L,12,0)</f>
        <v>0841916174030</v>
      </c>
      <c r="S435" s="1" t="s">
        <v>95</v>
      </c>
      <c r="T435" s="65"/>
      <c r="U435" s="94"/>
      <c r="V435" s="94"/>
      <c r="W435" s="94"/>
      <c r="X435" s="94"/>
      <c r="Y435" s="124">
        <f t="shared" si="63"/>
        <v>0</v>
      </c>
      <c r="Z435" s="64">
        <f t="shared" si="64"/>
        <v>0</v>
      </c>
      <c r="AA435" s="64">
        <f t="shared" si="65"/>
        <v>0</v>
      </c>
      <c r="AB435" s="65"/>
      <c r="AC435" s="64">
        <f t="shared" si="53"/>
        <v>0</v>
      </c>
      <c r="AD435" s="64">
        <f t="shared" si="54"/>
        <v>0</v>
      </c>
      <c r="AE435" s="66">
        <f t="shared" si="66"/>
        <v>0</v>
      </c>
      <c r="AF435" s="66">
        <f t="shared" si="67"/>
        <v>0</v>
      </c>
      <c r="AG435" s="66">
        <f t="shared" si="61"/>
        <v>0</v>
      </c>
    </row>
    <row r="436" spans="1:33" ht="19.75" customHeight="1" x14ac:dyDescent="0.55000000000000004">
      <c r="A436" s="56" t="str">
        <f t="shared" si="148"/>
        <v>AC229BKXL</v>
      </c>
      <c r="B436" s="56" t="str">
        <f t="shared" si="55"/>
        <v/>
      </c>
      <c r="C436" s="56" t="str">
        <f t="shared" si="56"/>
        <v/>
      </c>
      <c r="D436" s="57">
        <f t="shared" si="57"/>
        <v>0</v>
      </c>
      <c r="E436" s="57" t="str">
        <f t="shared" si="58"/>
        <v/>
      </c>
      <c r="F436" s="56" t="str">
        <f t="shared" si="59"/>
        <v/>
      </c>
      <c r="G436" s="58">
        <f t="shared" si="60"/>
        <v>0</v>
      </c>
      <c r="H436" s="73" t="s">
        <v>14</v>
      </c>
      <c r="I436" s="127"/>
      <c r="J436" s="88" t="s">
        <v>104</v>
      </c>
      <c r="K436" s="78" t="s">
        <v>105</v>
      </c>
      <c r="L436" s="79" t="s">
        <v>126</v>
      </c>
      <c r="M436" s="80" t="s">
        <v>40</v>
      </c>
      <c r="N436" s="81" t="s">
        <v>43</v>
      </c>
      <c r="O436" s="82" t="s">
        <v>426</v>
      </c>
      <c r="P436" s="83" t="s">
        <v>142</v>
      </c>
      <c r="Q436" s="84">
        <v>4300</v>
      </c>
      <c r="R436" s="76" t="str">
        <f>VLOOKUP(A436,[2]Sheet1!$A:$L,12,0)</f>
        <v>0841916174047</v>
      </c>
      <c r="S436" s="1" t="s">
        <v>96</v>
      </c>
      <c r="T436" s="65"/>
      <c r="U436" s="94"/>
      <c r="V436" s="94"/>
      <c r="W436" s="94"/>
      <c r="X436" s="94"/>
      <c r="Y436" s="124">
        <f t="shared" si="63"/>
        <v>0</v>
      </c>
      <c r="Z436" s="64">
        <f t="shared" si="64"/>
        <v>0</v>
      </c>
      <c r="AA436" s="64">
        <f t="shared" si="65"/>
        <v>0</v>
      </c>
      <c r="AB436" s="65"/>
      <c r="AC436" s="64">
        <f t="shared" si="53"/>
        <v>0</v>
      </c>
      <c r="AD436" s="64">
        <f t="shared" si="54"/>
        <v>0</v>
      </c>
      <c r="AE436" s="66">
        <f t="shared" si="66"/>
        <v>0</v>
      </c>
      <c r="AF436" s="66">
        <f t="shared" si="67"/>
        <v>0</v>
      </c>
      <c r="AG436" s="66">
        <f t="shared" si="61"/>
        <v>0</v>
      </c>
    </row>
    <row r="437" spans="1:33" ht="19.75" customHeight="1" x14ac:dyDescent="0.55000000000000004">
      <c r="A437" s="56" t="str">
        <f t="shared" si="148"/>
        <v>AC229GYBKS</v>
      </c>
      <c r="B437" s="56" t="str">
        <f t="shared" si="81"/>
        <v/>
      </c>
      <c r="C437" s="56" t="str">
        <f t="shared" si="82"/>
        <v/>
      </c>
      <c r="D437" s="57">
        <f t="shared" si="83"/>
        <v>0</v>
      </c>
      <c r="E437" s="57" t="str">
        <f t="shared" si="84"/>
        <v/>
      </c>
      <c r="F437" s="56" t="str">
        <f t="shared" si="85"/>
        <v/>
      </c>
      <c r="G437" s="58">
        <f t="shared" si="86"/>
        <v>0</v>
      </c>
      <c r="H437" s="73" t="s">
        <v>14</v>
      </c>
      <c r="I437" s="127"/>
      <c r="J437" s="88" t="s">
        <v>104</v>
      </c>
      <c r="K437" s="78" t="s">
        <v>105</v>
      </c>
      <c r="L437" s="79" t="s">
        <v>427</v>
      </c>
      <c r="M437" s="80" t="s">
        <v>40</v>
      </c>
      <c r="N437" s="81" t="s">
        <v>43</v>
      </c>
      <c r="O437" s="82" t="s">
        <v>428</v>
      </c>
      <c r="P437" s="83" t="s">
        <v>142</v>
      </c>
      <c r="Q437" s="84">
        <v>4300</v>
      </c>
      <c r="R437" s="76" t="str">
        <f>VLOOKUP(A437,[2]Sheet1!$A:$L,12,0)</f>
        <v>0841916174054</v>
      </c>
      <c r="S437" s="1" t="s">
        <v>93</v>
      </c>
      <c r="T437" s="65"/>
      <c r="U437" s="94"/>
      <c r="V437" s="94"/>
      <c r="W437" s="94"/>
      <c r="X437" s="94"/>
      <c r="Y437" s="124">
        <f t="shared" ref="Y437:Y446" si="159">SUM(T437:X437)</f>
        <v>0</v>
      </c>
      <c r="Z437" s="64">
        <f t="shared" ref="Z437:Z446" si="160">Y437*Q437</f>
        <v>0</v>
      </c>
      <c r="AA437" s="64">
        <f t="shared" ref="AA437:AA446" si="161">IFERROR(Z437*$I$8,"")</f>
        <v>0</v>
      </c>
      <c r="AB437" s="65"/>
      <c r="AC437" s="64">
        <f t="shared" ref="AC437:AC446" si="162">AB437*Q437</f>
        <v>0</v>
      </c>
      <c r="AD437" s="64">
        <f t="shared" ref="AD437:AD446" si="163">IFERROR(AC437*$I$8,"")</f>
        <v>0</v>
      </c>
      <c r="AE437" s="66">
        <f t="shared" ref="AE437:AE446" si="164">AB437+Y437</f>
        <v>0</v>
      </c>
      <c r="AF437" s="66">
        <f t="shared" ref="AF437:AF446" si="165">AC437+Z437</f>
        <v>0</v>
      </c>
      <c r="AG437" s="66">
        <f t="shared" ref="AG437:AG446" si="166">IFERROR(AD437+AA437,"")</f>
        <v>0</v>
      </c>
    </row>
    <row r="438" spans="1:33" ht="19.75" customHeight="1" x14ac:dyDescent="0.55000000000000004">
      <c r="A438" s="56" t="str">
        <f t="shared" si="148"/>
        <v>AC229GYBKM</v>
      </c>
      <c r="B438" s="56" t="str">
        <f t="shared" si="81"/>
        <v/>
      </c>
      <c r="C438" s="56" t="str">
        <f t="shared" si="82"/>
        <v/>
      </c>
      <c r="D438" s="57">
        <f t="shared" si="83"/>
        <v>0</v>
      </c>
      <c r="E438" s="57" t="str">
        <f t="shared" si="84"/>
        <v/>
      </c>
      <c r="F438" s="56" t="str">
        <f t="shared" si="85"/>
        <v/>
      </c>
      <c r="G438" s="58">
        <f t="shared" si="86"/>
        <v>0</v>
      </c>
      <c r="H438" s="73" t="s">
        <v>14</v>
      </c>
      <c r="I438" s="127"/>
      <c r="J438" s="88" t="s">
        <v>104</v>
      </c>
      <c r="K438" s="78" t="s">
        <v>105</v>
      </c>
      <c r="L438" s="79" t="s">
        <v>427</v>
      </c>
      <c r="M438" s="80" t="s">
        <v>40</v>
      </c>
      <c r="N438" s="81" t="s">
        <v>43</v>
      </c>
      <c r="O438" s="82" t="s">
        <v>428</v>
      </c>
      <c r="P438" s="83" t="s">
        <v>142</v>
      </c>
      <c r="Q438" s="84">
        <v>4300</v>
      </c>
      <c r="R438" s="76" t="str">
        <f>VLOOKUP(A438,[2]Sheet1!$A:$L,12,0)</f>
        <v>0841916174061</v>
      </c>
      <c r="S438" s="1" t="s">
        <v>94</v>
      </c>
      <c r="T438" s="65"/>
      <c r="U438" s="94"/>
      <c r="V438" s="94"/>
      <c r="W438" s="94"/>
      <c r="X438" s="94"/>
      <c r="Y438" s="124">
        <f t="shared" si="159"/>
        <v>0</v>
      </c>
      <c r="Z438" s="64">
        <f t="shared" si="160"/>
        <v>0</v>
      </c>
      <c r="AA438" s="64">
        <f t="shared" si="161"/>
        <v>0</v>
      </c>
      <c r="AB438" s="65"/>
      <c r="AC438" s="64">
        <f t="shared" si="162"/>
        <v>0</v>
      </c>
      <c r="AD438" s="64">
        <f t="shared" si="163"/>
        <v>0</v>
      </c>
      <c r="AE438" s="66">
        <f t="shared" si="164"/>
        <v>0</v>
      </c>
      <c r="AF438" s="66">
        <f t="shared" si="165"/>
        <v>0</v>
      </c>
      <c r="AG438" s="66">
        <f t="shared" si="166"/>
        <v>0</v>
      </c>
    </row>
    <row r="439" spans="1:33" ht="19.75" customHeight="1" x14ac:dyDescent="0.55000000000000004">
      <c r="A439" s="56" t="str">
        <f t="shared" si="148"/>
        <v>AC229GYBKL</v>
      </c>
      <c r="B439" s="56" t="str">
        <f t="shared" si="81"/>
        <v/>
      </c>
      <c r="C439" s="56" t="str">
        <f t="shared" si="82"/>
        <v/>
      </c>
      <c r="D439" s="57">
        <f t="shared" si="83"/>
        <v>0</v>
      </c>
      <c r="E439" s="57" t="str">
        <f t="shared" si="84"/>
        <v/>
      </c>
      <c r="F439" s="56" t="str">
        <f t="shared" si="85"/>
        <v/>
      </c>
      <c r="G439" s="58">
        <f t="shared" si="86"/>
        <v>0</v>
      </c>
      <c r="H439" s="73" t="s">
        <v>14</v>
      </c>
      <c r="I439" s="127"/>
      <c r="J439" s="88" t="s">
        <v>104</v>
      </c>
      <c r="K439" s="78" t="s">
        <v>105</v>
      </c>
      <c r="L439" s="79" t="s">
        <v>427</v>
      </c>
      <c r="M439" s="80" t="s">
        <v>40</v>
      </c>
      <c r="N439" s="81" t="s">
        <v>43</v>
      </c>
      <c r="O439" s="82" t="s">
        <v>428</v>
      </c>
      <c r="P439" s="83" t="s">
        <v>142</v>
      </c>
      <c r="Q439" s="84">
        <v>4300</v>
      </c>
      <c r="R439" s="76" t="str">
        <f>VLOOKUP(A439,[2]Sheet1!$A:$L,12,0)</f>
        <v>0841916174078</v>
      </c>
      <c r="S439" s="1" t="s">
        <v>95</v>
      </c>
      <c r="T439" s="65"/>
      <c r="U439" s="94"/>
      <c r="V439" s="94"/>
      <c r="W439" s="94"/>
      <c r="X439" s="94"/>
      <c r="Y439" s="124">
        <f t="shared" si="159"/>
        <v>0</v>
      </c>
      <c r="Z439" s="64">
        <f t="shared" si="160"/>
        <v>0</v>
      </c>
      <c r="AA439" s="64">
        <f t="shared" si="161"/>
        <v>0</v>
      </c>
      <c r="AB439" s="65"/>
      <c r="AC439" s="64">
        <f t="shared" si="162"/>
        <v>0</v>
      </c>
      <c r="AD439" s="64">
        <f t="shared" si="163"/>
        <v>0</v>
      </c>
      <c r="AE439" s="66">
        <f t="shared" si="164"/>
        <v>0</v>
      </c>
      <c r="AF439" s="66">
        <f t="shared" si="165"/>
        <v>0</v>
      </c>
      <c r="AG439" s="66">
        <f t="shared" si="166"/>
        <v>0</v>
      </c>
    </row>
    <row r="440" spans="1:33" ht="19.75" customHeight="1" x14ac:dyDescent="0.55000000000000004">
      <c r="A440" s="56" t="str">
        <f t="shared" si="148"/>
        <v>AC229GYBKXL</v>
      </c>
      <c r="B440" s="56" t="str">
        <f t="shared" si="81"/>
        <v/>
      </c>
      <c r="C440" s="56" t="str">
        <f t="shared" si="82"/>
        <v/>
      </c>
      <c r="D440" s="57">
        <f t="shared" si="83"/>
        <v>0</v>
      </c>
      <c r="E440" s="57" t="str">
        <f t="shared" si="84"/>
        <v/>
      </c>
      <c r="F440" s="56" t="str">
        <f t="shared" si="85"/>
        <v/>
      </c>
      <c r="G440" s="58">
        <f t="shared" si="86"/>
        <v>0</v>
      </c>
      <c r="H440" s="73" t="s">
        <v>14</v>
      </c>
      <c r="I440" s="127"/>
      <c r="J440" s="88" t="s">
        <v>104</v>
      </c>
      <c r="K440" s="78" t="s">
        <v>105</v>
      </c>
      <c r="L440" s="79" t="s">
        <v>427</v>
      </c>
      <c r="M440" s="80" t="s">
        <v>40</v>
      </c>
      <c r="N440" s="81" t="s">
        <v>43</v>
      </c>
      <c r="O440" s="82" t="s">
        <v>428</v>
      </c>
      <c r="P440" s="83" t="s">
        <v>142</v>
      </c>
      <c r="Q440" s="84">
        <v>4300</v>
      </c>
      <c r="R440" s="76" t="str">
        <f>VLOOKUP(A440,[2]Sheet1!$A:$L,12,0)</f>
        <v>0841916174085</v>
      </c>
      <c r="S440" s="1" t="s">
        <v>96</v>
      </c>
      <c r="T440" s="65"/>
      <c r="U440" s="94"/>
      <c r="V440" s="94"/>
      <c r="W440" s="94"/>
      <c r="X440" s="94"/>
      <c r="Y440" s="124">
        <f t="shared" si="159"/>
        <v>0</v>
      </c>
      <c r="Z440" s="64">
        <f t="shared" si="160"/>
        <v>0</v>
      </c>
      <c r="AA440" s="64">
        <f t="shared" si="161"/>
        <v>0</v>
      </c>
      <c r="AB440" s="65"/>
      <c r="AC440" s="64">
        <f t="shared" si="162"/>
        <v>0</v>
      </c>
      <c r="AD440" s="64">
        <f t="shared" si="163"/>
        <v>0</v>
      </c>
      <c r="AE440" s="66">
        <f t="shared" si="164"/>
        <v>0</v>
      </c>
      <c r="AF440" s="66">
        <f t="shared" si="165"/>
        <v>0</v>
      </c>
      <c r="AG440" s="66">
        <f t="shared" si="166"/>
        <v>0</v>
      </c>
    </row>
    <row r="441" spans="1:33" ht="19.75" customHeight="1" x14ac:dyDescent="0.55000000000000004">
      <c r="A441" s="56" t="str">
        <f t="shared" si="148"/>
        <v>AC236BKSM/MD</v>
      </c>
      <c r="B441" s="56" t="str">
        <f t="shared" si="81"/>
        <v/>
      </c>
      <c r="C441" s="56" t="str">
        <f t="shared" si="82"/>
        <v/>
      </c>
      <c r="D441" s="57">
        <f t="shared" si="83"/>
        <v>0</v>
      </c>
      <c r="E441" s="57" t="str">
        <f t="shared" si="84"/>
        <v/>
      </c>
      <c r="F441" s="56" t="str">
        <f t="shared" si="85"/>
        <v/>
      </c>
      <c r="G441" s="58">
        <f t="shared" si="86"/>
        <v>0</v>
      </c>
      <c r="H441" s="73" t="s">
        <v>14</v>
      </c>
      <c r="I441" s="127"/>
      <c r="J441" s="88" t="s">
        <v>106</v>
      </c>
      <c r="K441" s="78" t="s">
        <v>107</v>
      </c>
      <c r="L441" s="79" t="s">
        <v>126</v>
      </c>
      <c r="M441" s="80" t="s">
        <v>40</v>
      </c>
      <c r="N441" s="81" t="s">
        <v>43</v>
      </c>
      <c r="O441" s="82" t="s">
        <v>429</v>
      </c>
      <c r="P441" s="83" t="s">
        <v>142</v>
      </c>
      <c r="Q441" s="84">
        <v>2600</v>
      </c>
      <c r="R441" s="76" t="str">
        <f>VLOOKUP(A441,[2]Sheet1!$A:$L,12,0)</f>
        <v>0841916178212</v>
      </c>
      <c r="S441" s="1" t="s">
        <v>108</v>
      </c>
      <c r="T441" s="65"/>
      <c r="U441" s="94"/>
      <c r="V441" s="94"/>
      <c r="W441" s="94"/>
      <c r="X441" s="94"/>
      <c r="Y441" s="124">
        <f t="shared" si="159"/>
        <v>0</v>
      </c>
      <c r="Z441" s="64">
        <f t="shared" si="160"/>
        <v>0</v>
      </c>
      <c r="AA441" s="64">
        <f t="shared" si="161"/>
        <v>0</v>
      </c>
      <c r="AB441" s="65"/>
      <c r="AC441" s="64">
        <f t="shared" si="162"/>
        <v>0</v>
      </c>
      <c r="AD441" s="64">
        <f t="shared" si="163"/>
        <v>0</v>
      </c>
      <c r="AE441" s="66">
        <f t="shared" si="164"/>
        <v>0</v>
      </c>
      <c r="AF441" s="66">
        <f t="shared" si="165"/>
        <v>0</v>
      </c>
      <c r="AG441" s="66">
        <f t="shared" si="166"/>
        <v>0</v>
      </c>
    </row>
    <row r="442" spans="1:33" ht="19.75" customHeight="1" x14ac:dyDescent="0.55000000000000004">
      <c r="A442" s="56" t="str">
        <f t="shared" si="148"/>
        <v>AC236BKLG/XL</v>
      </c>
      <c r="B442" s="56" t="str">
        <f t="shared" si="81"/>
        <v/>
      </c>
      <c r="C442" s="56" t="str">
        <f t="shared" si="82"/>
        <v/>
      </c>
      <c r="D442" s="57">
        <f t="shared" si="83"/>
        <v>0</v>
      </c>
      <c r="E442" s="57" t="str">
        <f t="shared" si="84"/>
        <v/>
      </c>
      <c r="F442" s="56" t="str">
        <f t="shared" si="85"/>
        <v/>
      </c>
      <c r="G442" s="58">
        <f t="shared" si="86"/>
        <v>0</v>
      </c>
      <c r="H442" s="73" t="s">
        <v>14</v>
      </c>
      <c r="I442" s="127"/>
      <c r="J442" s="88" t="s">
        <v>106</v>
      </c>
      <c r="K442" s="78" t="s">
        <v>107</v>
      </c>
      <c r="L442" s="79" t="s">
        <v>126</v>
      </c>
      <c r="M442" s="80" t="s">
        <v>40</v>
      </c>
      <c r="N442" s="81" t="s">
        <v>43</v>
      </c>
      <c r="O442" s="82" t="s">
        <v>429</v>
      </c>
      <c r="P442" s="83" t="s">
        <v>142</v>
      </c>
      <c r="Q442" s="84">
        <v>2600</v>
      </c>
      <c r="R442" s="76" t="str">
        <f>VLOOKUP(A442,[2]Sheet1!$A:$L,12,0)</f>
        <v>0841916178229</v>
      </c>
      <c r="S442" s="1" t="s">
        <v>109</v>
      </c>
      <c r="T442" s="65"/>
      <c r="U442" s="94"/>
      <c r="V442" s="94"/>
      <c r="W442" s="94"/>
      <c r="X442" s="94"/>
      <c r="Y442" s="124">
        <f t="shared" si="159"/>
        <v>0</v>
      </c>
      <c r="Z442" s="64">
        <f t="shared" si="160"/>
        <v>0</v>
      </c>
      <c r="AA442" s="64">
        <f t="shared" si="161"/>
        <v>0</v>
      </c>
      <c r="AB442" s="65"/>
      <c r="AC442" s="64">
        <f t="shared" si="162"/>
        <v>0</v>
      </c>
      <c r="AD442" s="64">
        <f t="shared" si="163"/>
        <v>0</v>
      </c>
      <c r="AE442" s="66">
        <f t="shared" si="164"/>
        <v>0</v>
      </c>
      <c r="AF442" s="66">
        <f t="shared" si="165"/>
        <v>0</v>
      </c>
      <c r="AG442" s="66">
        <f t="shared" si="166"/>
        <v>0</v>
      </c>
    </row>
    <row r="443" spans="1:33" ht="19.75" customHeight="1" x14ac:dyDescent="0.55000000000000004">
      <c r="A443" s="56" t="str">
        <f t="shared" si="148"/>
        <v>AC236GRSPSM/MD</v>
      </c>
      <c r="B443" s="56" t="str">
        <f t="shared" si="81"/>
        <v/>
      </c>
      <c r="C443" s="56" t="str">
        <f t="shared" si="82"/>
        <v/>
      </c>
      <c r="D443" s="57">
        <f t="shared" si="83"/>
        <v>0</v>
      </c>
      <c r="E443" s="57" t="str">
        <f t="shared" si="84"/>
        <v/>
      </c>
      <c r="F443" s="56" t="str">
        <f t="shared" si="85"/>
        <v/>
      </c>
      <c r="G443" s="58">
        <f t="shared" si="86"/>
        <v>0</v>
      </c>
      <c r="H443" s="73" t="s">
        <v>14</v>
      </c>
      <c r="I443" s="127"/>
      <c r="J443" s="88" t="s">
        <v>106</v>
      </c>
      <c r="K443" s="78" t="s">
        <v>107</v>
      </c>
      <c r="L443" s="79" t="s">
        <v>432</v>
      </c>
      <c r="M443" s="80" t="s">
        <v>40</v>
      </c>
      <c r="N443" s="81" t="s">
        <v>43</v>
      </c>
      <c r="O443" s="82" t="s">
        <v>430</v>
      </c>
      <c r="P443" s="83" t="s">
        <v>142</v>
      </c>
      <c r="Q443" s="84">
        <v>2600</v>
      </c>
      <c r="R443" s="76" t="str">
        <f>VLOOKUP(A443,[2]Sheet1!$A:$L,12,0)</f>
        <v>0841916178236</v>
      </c>
      <c r="S443" s="1" t="s">
        <v>108</v>
      </c>
      <c r="T443" s="65"/>
      <c r="U443" s="94"/>
      <c r="V443" s="94"/>
      <c r="W443" s="94"/>
      <c r="X443" s="94"/>
      <c r="Y443" s="124">
        <f t="shared" si="159"/>
        <v>0</v>
      </c>
      <c r="Z443" s="64">
        <f t="shared" si="160"/>
        <v>0</v>
      </c>
      <c r="AA443" s="64">
        <f t="shared" si="161"/>
        <v>0</v>
      </c>
      <c r="AB443" s="65"/>
      <c r="AC443" s="64">
        <f t="shared" si="162"/>
        <v>0</v>
      </c>
      <c r="AD443" s="64">
        <f t="shared" si="163"/>
        <v>0</v>
      </c>
      <c r="AE443" s="66">
        <f t="shared" si="164"/>
        <v>0</v>
      </c>
      <c r="AF443" s="66">
        <f t="shared" si="165"/>
        <v>0</v>
      </c>
      <c r="AG443" s="66">
        <f t="shared" si="166"/>
        <v>0</v>
      </c>
    </row>
    <row r="444" spans="1:33" ht="19.75" customHeight="1" x14ac:dyDescent="0.55000000000000004">
      <c r="A444" s="56" t="str">
        <f t="shared" si="148"/>
        <v>AC236GRSPLG/XL</v>
      </c>
      <c r="B444" s="56" t="str">
        <f t="shared" si="81"/>
        <v/>
      </c>
      <c r="C444" s="56" t="str">
        <f t="shared" si="82"/>
        <v/>
      </c>
      <c r="D444" s="57">
        <f t="shared" si="83"/>
        <v>0</v>
      </c>
      <c r="E444" s="57" t="str">
        <f t="shared" si="84"/>
        <v/>
      </c>
      <c r="F444" s="56" t="str">
        <f t="shared" si="85"/>
        <v/>
      </c>
      <c r="G444" s="58">
        <f t="shared" si="86"/>
        <v>0</v>
      </c>
      <c r="H444" s="73" t="s">
        <v>14</v>
      </c>
      <c r="I444" s="127"/>
      <c r="J444" s="88" t="s">
        <v>106</v>
      </c>
      <c r="K444" s="78" t="s">
        <v>107</v>
      </c>
      <c r="L444" s="79" t="s">
        <v>432</v>
      </c>
      <c r="M444" s="80" t="s">
        <v>40</v>
      </c>
      <c r="N444" s="81" t="s">
        <v>43</v>
      </c>
      <c r="O444" s="82" t="s">
        <v>430</v>
      </c>
      <c r="P444" s="83" t="s">
        <v>142</v>
      </c>
      <c r="Q444" s="84">
        <v>2600</v>
      </c>
      <c r="R444" s="76" t="str">
        <f>VLOOKUP(A444,[2]Sheet1!$A:$L,12,0)</f>
        <v>0841916178243</v>
      </c>
      <c r="S444" s="1" t="s">
        <v>109</v>
      </c>
      <c r="T444" s="65"/>
      <c r="U444" s="94"/>
      <c r="V444" s="94"/>
      <c r="W444" s="94"/>
      <c r="X444" s="94"/>
      <c r="Y444" s="124">
        <f t="shared" si="159"/>
        <v>0</v>
      </c>
      <c r="Z444" s="64">
        <f t="shared" si="160"/>
        <v>0</v>
      </c>
      <c r="AA444" s="64">
        <f t="shared" si="161"/>
        <v>0</v>
      </c>
      <c r="AB444" s="65"/>
      <c r="AC444" s="64">
        <f t="shared" si="162"/>
        <v>0</v>
      </c>
      <c r="AD444" s="64">
        <f t="shared" si="163"/>
        <v>0</v>
      </c>
      <c r="AE444" s="66">
        <f t="shared" si="164"/>
        <v>0</v>
      </c>
      <c r="AF444" s="66">
        <f t="shared" si="165"/>
        <v>0</v>
      </c>
      <c r="AG444" s="66">
        <f t="shared" si="166"/>
        <v>0</v>
      </c>
    </row>
    <row r="445" spans="1:33" ht="19.75" customHeight="1" x14ac:dyDescent="0.55000000000000004">
      <c r="A445" s="56" t="str">
        <f t="shared" si="148"/>
        <v>AC236BKRFSM/MD</v>
      </c>
      <c r="B445" s="56" t="str">
        <f t="shared" si="81"/>
        <v/>
      </c>
      <c r="C445" s="56" t="str">
        <f t="shared" si="82"/>
        <v/>
      </c>
      <c r="D445" s="57">
        <f t="shared" si="83"/>
        <v>0</v>
      </c>
      <c r="E445" s="57" t="str">
        <f t="shared" si="84"/>
        <v/>
      </c>
      <c r="F445" s="56" t="str">
        <f t="shared" si="85"/>
        <v/>
      </c>
      <c r="G445" s="58">
        <f t="shared" si="86"/>
        <v>0</v>
      </c>
      <c r="H445" s="95" t="s">
        <v>14</v>
      </c>
      <c r="I445" s="128"/>
      <c r="J445" s="96" t="s">
        <v>106</v>
      </c>
      <c r="K445" s="97" t="s">
        <v>107</v>
      </c>
      <c r="L445" s="98" t="s">
        <v>382</v>
      </c>
      <c r="M445" s="99" t="s">
        <v>40</v>
      </c>
      <c r="N445" s="100" t="s">
        <v>43</v>
      </c>
      <c r="O445" s="101" t="s">
        <v>431</v>
      </c>
      <c r="P445" s="102" t="s">
        <v>142</v>
      </c>
      <c r="Q445" s="103">
        <v>2600</v>
      </c>
      <c r="R445" s="76" t="str">
        <f>VLOOKUP(A445,[2]Sheet1!$A:$L,12,0)</f>
        <v>0841916179431</v>
      </c>
      <c r="S445" s="104" t="s">
        <v>108</v>
      </c>
      <c r="T445" s="105"/>
      <c r="U445" s="106"/>
      <c r="V445" s="106"/>
      <c r="W445" s="106"/>
      <c r="X445" s="106"/>
      <c r="Y445" s="125">
        <f t="shared" si="159"/>
        <v>0</v>
      </c>
      <c r="Z445" s="107">
        <f t="shared" si="160"/>
        <v>0</v>
      </c>
      <c r="AA445" s="107">
        <f t="shared" si="161"/>
        <v>0</v>
      </c>
      <c r="AB445" s="105"/>
      <c r="AC445" s="107">
        <f t="shared" si="162"/>
        <v>0</v>
      </c>
      <c r="AD445" s="107">
        <f t="shared" si="163"/>
        <v>0</v>
      </c>
      <c r="AE445" s="108">
        <f t="shared" si="164"/>
        <v>0</v>
      </c>
      <c r="AF445" s="108">
        <f t="shared" si="165"/>
        <v>0</v>
      </c>
      <c r="AG445" s="108">
        <f t="shared" si="166"/>
        <v>0</v>
      </c>
    </row>
    <row r="446" spans="1:33" ht="19.75" customHeight="1" x14ac:dyDescent="0.55000000000000004">
      <c r="A446" s="56" t="str">
        <f t="shared" si="148"/>
        <v>AC236BKRFLG/XL</v>
      </c>
      <c r="B446" s="56" t="str">
        <f t="shared" si="81"/>
        <v/>
      </c>
      <c r="C446" s="56" t="str">
        <f t="shared" si="82"/>
        <v/>
      </c>
      <c r="D446" s="57">
        <f t="shared" si="83"/>
        <v>0</v>
      </c>
      <c r="E446" s="57" t="str">
        <f t="shared" si="84"/>
        <v/>
      </c>
      <c r="F446" s="56" t="str">
        <f t="shared" si="85"/>
        <v/>
      </c>
      <c r="G446" s="58">
        <f t="shared" si="86"/>
        <v>0</v>
      </c>
      <c r="H446" s="109" t="s">
        <v>14</v>
      </c>
      <c r="I446" s="129"/>
      <c r="J446" s="110" t="s">
        <v>106</v>
      </c>
      <c r="K446" s="111" t="s">
        <v>107</v>
      </c>
      <c r="L446" s="112" t="s">
        <v>382</v>
      </c>
      <c r="M446" s="113" t="s">
        <v>40</v>
      </c>
      <c r="N446" s="114" t="s">
        <v>43</v>
      </c>
      <c r="O446" s="115" t="s">
        <v>431</v>
      </c>
      <c r="P446" s="116" t="s">
        <v>142</v>
      </c>
      <c r="Q446" s="117">
        <v>2600</v>
      </c>
      <c r="R446" s="76" t="str">
        <f>VLOOKUP(A446,[2]Sheet1!$A:$L,12,0)</f>
        <v>0841916179448</v>
      </c>
      <c r="S446" s="118" t="s">
        <v>109</v>
      </c>
      <c r="T446" s="119"/>
      <c r="U446" s="120"/>
      <c r="V446" s="120"/>
      <c r="W446" s="120"/>
      <c r="X446" s="120"/>
      <c r="Y446" s="126">
        <f t="shared" si="159"/>
        <v>0</v>
      </c>
      <c r="Z446" s="121">
        <f t="shared" si="160"/>
        <v>0</v>
      </c>
      <c r="AA446" s="121">
        <f t="shared" si="161"/>
        <v>0</v>
      </c>
      <c r="AB446" s="119"/>
      <c r="AC446" s="121">
        <f t="shared" si="162"/>
        <v>0</v>
      </c>
      <c r="AD446" s="121">
        <f t="shared" si="163"/>
        <v>0</v>
      </c>
      <c r="AE446" s="122">
        <f t="shared" si="164"/>
        <v>0</v>
      </c>
      <c r="AF446" s="122">
        <f t="shared" si="165"/>
        <v>0</v>
      </c>
      <c r="AG446" s="122">
        <f t="shared" si="166"/>
        <v>0</v>
      </c>
    </row>
  </sheetData>
  <sheetProtection algorithmName="SHA-512" hashValue="nHMvQr+eqTsihsUiHeLhvWpp8a6ataSb2AuNwZ9lKRxvoVL6WJrl/pEgDaido4FS5zDK8YyLL+PUCMqWW92jVw==" saltValue="VWmqnspg3kCmB8wINbJ5mg==" spinCount="100000" sheet="1" autoFilter="0"/>
  <autoFilter ref="A9:AG446" xr:uid="{EC55BCC2-BA2E-449C-90B4-4846886FBB4F}"/>
  <mergeCells count="7">
    <mergeCell ref="I8:J8"/>
    <mergeCell ref="I2:J2"/>
    <mergeCell ref="I3:J3"/>
    <mergeCell ref="I4:J4"/>
    <mergeCell ref="I5:J5"/>
    <mergeCell ref="I6:J6"/>
    <mergeCell ref="I7:J7"/>
  </mergeCells>
  <phoneticPr fontId="4"/>
  <conditionalFormatting sqref="H256:Q272 H419:Q429 H431:Q446 H274:Q326 H9:Q209 H229:Q254 H211:Q227 H328:Q417">
    <cfRule type="expression" dxfId="19" priority="29">
      <formula>$O9=$O8</formula>
    </cfRule>
  </conditionalFormatting>
  <conditionalFormatting sqref="H167:Q167 S167:AG167 H308:Q308 S308:AG308 R209">
    <cfRule type="expression" dxfId="18" priority="39">
      <formula>$K186&lt;&gt;$K167</formula>
    </cfRule>
  </conditionalFormatting>
  <conditionalFormatting sqref="R11:R199 R201:R208 H168:Q208 H255:AG271 S168:AG208 H273:AG280 H210:AG226 H228:AG253">
    <cfRule type="expression" dxfId="17" priority="21">
      <formula>$K12&lt;&gt;$K11</formula>
    </cfRule>
  </conditionalFormatting>
  <conditionalFormatting sqref="H255:Q255 K256:L262">
    <cfRule type="expression" dxfId="16" priority="8">
      <formula>$O255=$O191</formula>
    </cfRule>
  </conditionalFormatting>
  <conditionalFormatting sqref="H228:Q228 I229:I234">
    <cfRule type="expression" dxfId="15" priority="102">
      <formula>$O228=#REF!</formula>
    </cfRule>
  </conditionalFormatting>
  <conditionalFormatting sqref="H283:Q289 S283:AG289">
    <cfRule type="expression" dxfId="14" priority="5">
      <formula>$K284&lt;&gt;$K283</formula>
    </cfRule>
  </conditionalFormatting>
  <conditionalFormatting sqref="H290:Q290 S290:AG290 H227:AG227">
    <cfRule type="expression" dxfId="13" priority="76">
      <formula>$K273&lt;&gt;$K227</formula>
    </cfRule>
  </conditionalFormatting>
  <conditionalFormatting sqref="H309:Q343 S309:AG343">
    <cfRule type="expression" dxfId="12" priority="3">
      <formula>$K310&lt;&gt;$K309</formula>
    </cfRule>
  </conditionalFormatting>
  <conditionalFormatting sqref="H327:Q327 H273:Q273">
    <cfRule type="expression" dxfId="11" priority="77">
      <formula>$O273=$O227</formula>
    </cfRule>
  </conditionalFormatting>
  <conditionalFormatting sqref="H417:Q417 S417:AG417">
    <cfRule type="expression" dxfId="10" priority="84">
      <formula>$K423&lt;&gt;$K417</formula>
    </cfRule>
  </conditionalFormatting>
  <conditionalFormatting sqref="H418:Q418">
    <cfRule type="expression" dxfId="9" priority="86">
      <formula>$O418=$O446</formula>
    </cfRule>
  </conditionalFormatting>
  <conditionalFormatting sqref="H429:Q429 S429:AG429">
    <cfRule type="expression" dxfId="8" priority="108">
      <formula>$K447&lt;&gt;$K429</formula>
    </cfRule>
  </conditionalFormatting>
  <conditionalFormatting sqref="H446:Q446 S446:AG446">
    <cfRule type="expression" dxfId="7" priority="95">
      <formula>$K418&lt;&gt;$K446</formula>
    </cfRule>
  </conditionalFormatting>
  <conditionalFormatting sqref="H9:AG10 H11:Q166 S11:AG166 K191:L199 I192:I199 H195:H199 J197:J199 H281:AG282 R283:R343 H291:Q307 S291:AG307 H344:AG345 S346:AG416 R346:R421 O414:O417 H418:Q421 S418:AG421 H422:AG423 H424:Q428 S424:AG428 R424:R446 H430:Q445 S430:AG445 H346:Q416">
    <cfRule type="expression" dxfId="6" priority="33">
      <formula>$K10&lt;&gt;$K9</formula>
    </cfRule>
  </conditionalFormatting>
  <conditionalFormatting sqref="R200">
    <cfRule type="expression" dxfId="5" priority="112">
      <formula>$K255&lt;&gt;$K200</formula>
    </cfRule>
  </conditionalFormatting>
  <conditionalFormatting sqref="H272:AG272">
    <cfRule type="expression" dxfId="4" priority="117">
      <formula>$K201&lt;&gt;$K272</formula>
    </cfRule>
  </conditionalFormatting>
  <conditionalFormatting sqref="H210:Q210">
    <cfRule type="expression" dxfId="3" priority="162">
      <formula>$O210=$O254</formula>
    </cfRule>
  </conditionalFormatting>
  <conditionalFormatting sqref="H254:AG254">
    <cfRule type="expression" dxfId="2" priority="163">
      <formula>$K210&lt;&gt;$K254</formula>
    </cfRule>
  </conditionalFormatting>
  <conditionalFormatting sqref="H209:Q209 S209:AG209">
    <cfRule type="expression" dxfId="1" priority="164">
      <formula>$K430&lt;&gt;$K209</formula>
    </cfRule>
  </conditionalFormatting>
  <conditionalFormatting sqref="H430:Q430">
    <cfRule type="expression" dxfId="0" priority="166">
      <formula>$O430=$O209</formula>
    </cfRule>
  </conditionalFormatting>
  <dataValidations count="1">
    <dataValidation type="whole" operator="greaterThanOrEqual" allowBlank="1" showInputMessage="1" showErrorMessage="1" sqref="U327:X372 T282:T429 U282:X309 AB327:AB372 T418:X422 T430:X446 AB418:AB422 AB430:AB446 AB10:AB309 T10:X281" xr:uid="{1611244B-6EEA-4F0E-ACFB-21FC67988B72}">
      <formula1>1</formula1>
    </dataValidation>
  </dataValidations>
  <hyperlinks>
    <hyperlink ref="K8" r:id="rId1" xr:uid="{1461FF7D-E6FA-41CA-A007-68984F1C93D9}"/>
  </hyperlinks>
  <pageMargins left="0.7" right="0.7" top="0.75" bottom="0.75" header="0.3" footer="0.3"/>
  <pageSetup paperSize="9"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CHROME 2024FW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Misato Sengoku</cp:lastModifiedBy>
  <cp:revision/>
  <dcterms:created xsi:type="dcterms:W3CDTF">2020-06-25T09:39:48Z</dcterms:created>
  <dcterms:modified xsi:type="dcterms:W3CDTF">2023-11-27T07:24:33Z</dcterms:modified>
  <cp:category/>
  <cp:contentStatus/>
</cp:coreProperties>
</file>